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5" windowWidth="15195" windowHeight="8355" activeTab="1"/>
  </bookViews>
  <sheets>
    <sheet name="Indicatori calitativi" sheetId="1" r:id="rId1"/>
    <sheet name="IndicatoriSpitZi_Centralizator" sheetId="2" r:id="rId2"/>
    <sheet name="SpitZi_B.1" sheetId="3" r:id="rId3"/>
    <sheet name="SpitZi_B.2" sheetId="4" r:id="rId4"/>
    <sheet name="SpitZi_B.3" sheetId="5" r:id="rId5"/>
    <sheet name="SpitZi_B.4" sheetId="6" r:id="rId6"/>
    <sheet name="sPITzI_Centre evaluare" sheetId="7" r:id="rId7"/>
    <sheet name="IndicatoriCantitativiCronici" sheetId="8" r:id="rId8"/>
    <sheet name="IndicatoriCantitativiDRG" sheetId="9" r:id="rId9"/>
  </sheets>
  <definedNames/>
  <calcPr fullCalcOnLoad="1"/>
</workbook>
</file>

<file path=xl/sharedStrings.xml><?xml version="1.0" encoding="utf-8"?>
<sst xmlns="http://schemas.openxmlformats.org/spreadsheetml/2006/main" count="1822" uniqueCount="1448">
  <si>
    <t>Consultație de specialitate clinică în specialitatea medicului care monitorizează asiguratul,  Hemoleucogramă completă, Calciu seric total, parathormon seric, TSH, FT4, EKG, ecocardiografie + Doppler color, ecografie renală, audiogramă, radiografie coloană vertebrală</t>
  </si>
  <si>
    <t>381 lei</t>
  </si>
  <si>
    <t>Sindromul Williams – monitorizare</t>
  </si>
  <si>
    <t>Consultație de specialitate clinică în specialitatea medicului care monitorizează asiguratul,  Hemoleucogramă completă, sideremie, glicemie, colesterol total, trigliceride serice, GOT, GPT, creatinină serică, Na seric, K seric, Ca seric total și Ca urinar, 25-OH vitamina D, VSH, proteina C reactivă, TSH, examen complet de urină, EKG, ecocardiografie + Doppler color, ecografie renală</t>
  </si>
  <si>
    <t>350 lei</t>
  </si>
  <si>
    <t>Hiperchilomicoanemie</t>
  </si>
  <si>
    <t>Consultatie de specialitate în specialitatea: pediatrie/diabet si boli metabolice</t>
  </si>
  <si>
    <t>Analize de laborator: Hemograma, glicemie, TGO, TGP, bilirubina directa, bilirubina totala</t>
  </si>
  <si>
    <t>proteine serice totale, albumina, GGT, fosfataza alcalina, LDH, TQ si INR, APTT</t>
  </si>
  <si>
    <t>fibinogen, TSH, colesterol total, colesterol HDL, colesterol LDL, trigliceride</t>
  </si>
  <si>
    <t>223 lei</t>
  </si>
  <si>
    <t>Sindrom Smith Lemil Opitz</t>
  </si>
  <si>
    <t>Analize de laborator: Hemograma, glicemie, TGO, TGP, colesterol total, colesterol HDL</t>
  </si>
  <si>
    <t>colesterol LDL, Lipaza, trigliceride</t>
  </si>
  <si>
    <t>112 lei</t>
  </si>
  <si>
    <t>Boala depozitarii glicogenului</t>
  </si>
  <si>
    <t>Consultatie de specialitate în specialitatea:</t>
  </si>
  <si>
    <t>pediatrie/diabet si boli metabolice</t>
  </si>
  <si>
    <t>Analize de laborator: Hemograma, glicemie</t>
  </si>
  <si>
    <t>TGO, TGP, bilirubina directa, bilirubina totala</t>
  </si>
  <si>
    <t>fibinogen, colesterol total, colesterol HDL</t>
  </si>
  <si>
    <t>colesterol LDL, acid uric, uree, creatinina</t>
  </si>
  <si>
    <t xml:space="preserve">microalbuminuria, CK, Na, K </t>
  </si>
  <si>
    <t>Investigatii imagistice: Ecografie abdomen, Ecografie cord</t>
  </si>
  <si>
    <t>324 lei</t>
  </si>
  <si>
    <t>Evaluarea preoperatorie a pacienților programați pentru</t>
  </si>
  <si>
    <t>intervenții chirurgicale elective majore******)</t>
  </si>
  <si>
    <t>Hemoleucograma completă, feritina serică, proteina C</t>
  </si>
  <si>
    <t>reactivă, glicemie, creatinina serică, uree, timp Quick (inclusiv INR), APTT, proteine totale, albumina serică, TGO, TGP, determinare grup sanguin și Rh</t>
  </si>
  <si>
    <t>Consultație cardiologie EKG</t>
  </si>
  <si>
    <t>Ecografie cardiacă</t>
  </si>
  <si>
    <t>Consultație medic Anestezie şi</t>
  </si>
  <si>
    <t>terapie intensivă</t>
  </si>
  <si>
    <t>319 lei</t>
  </si>
  <si>
    <t>intervenții chirurgicale elective majore cu</t>
  </si>
  <si>
    <t>administrare de fier intravenos 500 mg******)</t>
  </si>
  <si>
    <t>Hemoleucograma completă, feritina serică, proteina C reactivă, glicemie, creatinina serică, uree, timp Quick (inclusiv INR), APTT, proteine totale, albumina serică, TGO, TGP, determinare grup sanguin și Rh</t>
  </si>
  <si>
    <t>Consultație medic Anestezie şi terapie intensivă</t>
  </si>
  <si>
    <t>Fier injectabil intravenos 500 -1000 mg</t>
  </si>
  <si>
    <t>789 lei</t>
  </si>
  <si>
    <t>administrare de fier intravenos 1000 mg******)</t>
  </si>
  <si>
    <t>1.258 lei</t>
  </si>
  <si>
    <t>Monitorizarea nou-născutului prematur</t>
  </si>
  <si>
    <t>Consultație de specialitate în specialitatea: Pediatrie/oftamologie/neurologie/ dermatologie</t>
  </si>
  <si>
    <t>Analize de laborator: Hemograma, CRP, proteine totale, bilirubina directa, bilirubina totala, sideremie, IgM, IgG, uree, creatinina</t>
  </si>
  <si>
    <t>Investigatii imagistice: Ecografie abdominala, Ecografie cord, Ecografie sold, ETF</t>
  </si>
  <si>
    <t>425 lei</t>
  </si>
  <si>
    <t>Gastroenterite alimentare si alergice la copii</t>
  </si>
  <si>
    <t>Consultatii de specialitate în specialitatea: pediatrie/gastroenterologie/alergologie</t>
  </si>
  <si>
    <t>Analize de laborator: Hemograma, Frotiu sangvin, CRP, VSH, Proteine, Albumina serica, Colesterol, HDL colesterol, LDL colesterol, Trigliceride, Sideremie, Feritina</t>
  </si>
  <si>
    <t>IgE, TGO, TGP, Uree, Creatinina, APTT</t>
  </si>
  <si>
    <t>INR si  timp Quick, Fibrinogen, Amilaza</t>
  </si>
  <si>
    <t>Glicemie, Sodiu seric, Potasiu seric, Calciu ionic, Calciu total, Bicarbonat seric, Test pt hemoragii oculte, Antigen Helicobacter Pylori</t>
  </si>
  <si>
    <t>Investigatii imagistice: Ecografie abdomen</t>
  </si>
  <si>
    <t>519 lei</t>
  </si>
  <si>
    <t>Evaluarea cardiologica a  bolnavului  oncologic, inainte  de initierea tratamentul chimio si /sau radioterapic</t>
  </si>
  <si>
    <t>Consultație de specialitate în specialitatea  cardiologie</t>
  </si>
  <si>
    <t>EKG- 12 derivatii, Ecocardiografie Doppler color, colesterol total, colesterol HDL, colesterol LDL, trigliceride, glicemie, TGO, TGP, creatinina cu RFGe, uree, Ionograma serica completa, acid uric, Hemoleucograma, feritina, coeficiet de saturatie al  transferinei, sideremie, FT4, TSH</t>
  </si>
  <si>
    <t>Evaluarea cardiologica a bolnavului  oncologic, in timpul chimio/radioterapiei</t>
  </si>
  <si>
    <t>EKG 12 derivatii, Ecografie Doppler vasculara periferica (artere sau vene), Ecocardiografie Doppler color, inclusiv GLS (deformare longitudinala globala), Holter EKG /24 sau 72 ore sau TA/24 ore</t>
  </si>
  <si>
    <t>Creatinina cu RFGe, uree, proteine serice totale, electroforeza proteinelor serice, TGO, TGP, D-Dimeri,  NT-proBNP, ionograma serica, Hemoleucograma completa,  sideremie, feritina, coeficient de legare al transferinei</t>
  </si>
  <si>
    <t>550 lei</t>
  </si>
  <si>
    <t>Tratamentul cariei simple la copii cu nevoi speciale sau adulți cu dizabilități</t>
  </si>
  <si>
    <t xml:space="preserve">Consultație anestezie și terapie intensivă </t>
  </si>
  <si>
    <t>Sedare procedurală</t>
  </si>
  <si>
    <t>Tratamentul cariei simple</t>
  </si>
  <si>
    <t>693 lei</t>
  </si>
  <si>
    <t>Obturația dintelui după tratamentul afecțiunilor pulpare sau al gangrenei la copii cu nevoi speciale sau adulți cu dizabilități</t>
  </si>
  <si>
    <t>Obturația dintelui după tratamentul afecțiunilor pulpare sau al gangrenei</t>
  </si>
  <si>
    <t>738 lei</t>
  </si>
  <si>
    <t>Tratamentul de urgență al traumatismelor dento-alveolare la copii cu nevoi speciale sau adulți cu dizabilități</t>
  </si>
  <si>
    <t>Tratamentul de urgență al traumatismelor dento-alveolare</t>
  </si>
  <si>
    <t>728 lei</t>
  </si>
  <si>
    <t>Tratamentul afecțiunilor pulpare la copii cu nevoi speciale sau adulți cu dizabilități</t>
  </si>
  <si>
    <t>Tratamentul afecțiunilor pulpare</t>
  </si>
  <si>
    <t>793 lei</t>
  </si>
  <si>
    <t>Tratamentul gangrenei pulpare la copii cu nevoi speciale sau adulți cu dizabilități</t>
  </si>
  <si>
    <t>Tratamentul gangrenei pulpare</t>
  </si>
  <si>
    <t>833 lei</t>
  </si>
  <si>
    <t>Tratamentul paradontitelor apicale prin incizie la copii cu nevoi speciale sau adulți cu dizabilități</t>
  </si>
  <si>
    <t>Tratamentul paradontitelor apicale prin incizie</t>
  </si>
  <si>
    <t>723 lei</t>
  </si>
  <si>
    <t>Tratamentul afecțiunilor paradonțiului la copii cu nevoi speciale sau adulți cu dizabilități</t>
  </si>
  <si>
    <t>Tratamentul afecțiunilor paradonțiului</t>
  </si>
  <si>
    <t>670 lei</t>
  </si>
  <si>
    <t>Tratamentul afecțiunilor mucoasei bucale la copii cu nevoi speciale sau adulți cu dizabilități</t>
  </si>
  <si>
    <t>Tratamentul afecțiunilor mucoasei bucale</t>
  </si>
  <si>
    <t>621 lei</t>
  </si>
  <si>
    <t xml:space="preserve">Extracția dinților temporari la copii cu nevoi speciale </t>
  </si>
  <si>
    <t>Extracția dinților temporari</t>
  </si>
  <si>
    <t>Extracția dinților permanenți la copii cu nevoi speciale sau adulți cu dizabilități</t>
  </si>
  <si>
    <t>Extracția dinților permanenți</t>
  </si>
  <si>
    <t>698 lei</t>
  </si>
  <si>
    <t>Chiuretaj alveolar și tratamentul hemoragiei la copii cu nevoi speciale sau adulți cu dizabilități</t>
  </si>
  <si>
    <t>Chiuretaj alveolar și tratamentul hemoragiei</t>
  </si>
  <si>
    <t>653 lei</t>
  </si>
  <si>
    <t>Decapușonarea la copii cu nevoi speciale sau adulți cu dizabilități</t>
  </si>
  <si>
    <t>Decapușonare</t>
  </si>
  <si>
    <t>631 lei</t>
  </si>
  <si>
    <t>Reducerea luxației articulației temporo-mandibulare la copii cu nevoi speciale sau adulți cu dizabilități</t>
  </si>
  <si>
    <t>Reducerea luxației articulației temporo-mandibulare</t>
  </si>
  <si>
    <t>630 lei</t>
  </si>
  <si>
    <t xml:space="preserve">Fluorizare la copii cu nevoi speciale </t>
  </si>
  <si>
    <t>Fluorizare</t>
  </si>
  <si>
    <t>637 lei</t>
  </si>
  <si>
    <t>Supravegherea unei sarcini normale (la gravida care nu deține documente medicale care să ateste existența în antecedentele personale patologice a rubeolei, toxoplasmozei, infecţiei CMV)*1)</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</si>
  <si>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</si>
  <si>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</si>
  <si>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</si>
  <si>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</si>
  <si>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</si>
  <si>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</si>
  <si>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</si>
  <si>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</si>
  <si>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</si>
  <si>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</si>
  <si>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</si>
  <si>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</si>
  <si>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</si>
  <si>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</si>
  <si>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Secreție vaginală</t>
  </si>
  <si>
    <t>Examen citologic cervico-vaginal Babeş-Papanicolau (până la S23 + 6 zile) sau Test de toleranță la glucoză per os +/- Hemoglobină glicată  (S24 – S28 + 6 zile) sau Biometrie fetală (S29-S33 + 6 zile) sau Detecția Streptococului de grup B (S34 – S37 + 6 zile)</t>
  </si>
  <si>
    <t>Ecografie de confirmare, viabilitate și datare a sarcinii</t>
  </si>
  <si>
    <t>Supravegherea unei sarcini normale (la gravida care deține documente medicale ce atestă existența în antecedentele personale patologice a rubeolei, toxoplasmozei, infecţiei CMV)*1)</t>
  </si>
  <si>
    <t xml:space="preserve">Consultație de specialitate obstetrică-ginecologie </t>
  </si>
  <si>
    <t xml:space="preserve">Evaluarea gravidei pentru infecţii cu risc pentru sarcină (hepatită B şi C) </t>
  </si>
  <si>
    <t>Screening prenatal</t>
  </si>
  <si>
    <t>(S11 - S19 + 6 zile) *2)</t>
  </si>
  <si>
    <t xml:space="preserve">Consultație de specialitate obstetrică-ginecologie (interpretare integrative a rezultatelor) </t>
  </si>
  <si>
    <t>Dublu test / triplu test</t>
  </si>
  <si>
    <t>Ecografie pentru depistarea anomaliilor fetale (S11 - S19 + 6 zile)</t>
  </si>
  <si>
    <t>Supravegherea altor sarcini cu risc crescut (edem gestațional)*3)</t>
  </si>
  <si>
    <t>Creatinina serică</t>
  </si>
  <si>
    <t>Dozare proteine urinare</t>
  </si>
  <si>
    <t>Proteine totale serice</t>
  </si>
  <si>
    <t>Ecografie obstetricală și ginecologică</t>
  </si>
  <si>
    <t>Supravegherea altor sarcini cu risc crescut (hiperemeză gravidică ușoară)*3)</t>
  </si>
  <si>
    <t>Sodiu seric</t>
  </si>
  <si>
    <t>Potasiu seric</t>
  </si>
  <si>
    <t>Supravegherea altor sarcini cu risc crescut (evaluarea gravidelor cu uter cicatriceal în trimestrul III) *3)</t>
  </si>
  <si>
    <t>Cardiotocografie</t>
  </si>
  <si>
    <t>Depistarea precoce a cancerului de sân *4)</t>
  </si>
  <si>
    <t>Consultatie chirurgie generală/obstetrica-ginecologie</t>
  </si>
  <si>
    <t>Efectuare mamografie digitală*10)</t>
  </si>
  <si>
    <t>Comunicare rezultat</t>
  </si>
  <si>
    <t>8a.</t>
  </si>
  <si>
    <t>Depistarea precoce a cancerului de sân cu suspiciune identificată mamografic *5a)</t>
  </si>
  <si>
    <t>Consultație chirurgie generală/obstetrica-ginecologie</t>
  </si>
  <si>
    <t>Senologie imagistică*10)</t>
  </si>
  <si>
    <t xml:space="preserve">Comunicare rezultat </t>
  </si>
  <si>
    <t>8b.</t>
  </si>
  <si>
    <t>Depistarea precoce a cancerului de sân cu suspiciune identificată mamografic *5b)</t>
  </si>
  <si>
    <t>Consult chirurgie generală / obstetrică-ginecologie</t>
  </si>
  <si>
    <t>Mamografie digitală *10)</t>
  </si>
  <si>
    <t>Mamografie cu tomosinteză unilateral</t>
  </si>
  <si>
    <t xml:space="preserve">Senologie imagistică*10) </t>
  </si>
  <si>
    <t>Depistarea si diagnosticarea precoce a leziunilor displazice ale  colului uterin*6)</t>
  </si>
  <si>
    <t>Consultații de specialitate: obstetrică-ginecologie</t>
  </si>
  <si>
    <t>Testare infecție HPV</t>
  </si>
  <si>
    <t xml:space="preserve">Recoltare frotiu citovaginal </t>
  </si>
  <si>
    <t>Comunicare rezultat si consiliere privind conduita in funcție de rezultate</t>
  </si>
  <si>
    <t>9a.</t>
  </si>
  <si>
    <t>Depistarea precoce a cancerului de sân  cu suspiciune de  leziuni infraclinice ale sânului identificate mamografic și ecografic  *6a)</t>
  </si>
  <si>
    <t>Puncție biopsie mamară ghidată ecografic, cu marcaj aplicat*10a)</t>
  </si>
  <si>
    <t>Examen histopatologic procedura completă HE şi coloraţii speciale (1 - 3 blocuri) *10a)</t>
  </si>
  <si>
    <t>Teste imuno-histochimice *10a)</t>
  </si>
  <si>
    <t>9b</t>
  </si>
  <si>
    <t>Depistarea precoce a cancerului de sân  cu suspiciune de  leziuni infraclinice (microcalcificări) ale sânului identificate mamografic și / sau ecografic  *6b)</t>
  </si>
  <si>
    <t>Puncție biopsie mamară cu vacuum ghidată mamografic (stereotactic) sau ecografic, cu marcaj aplicat*10a)</t>
  </si>
  <si>
    <t>Examen histopatologic *10a)</t>
  </si>
  <si>
    <t>Examen imunohistochimic *10a)</t>
  </si>
  <si>
    <t>Depistarea si diagnosticarea precoce a leziunilor displazice ale  colului uterin cu examen citologic*7)</t>
  </si>
  <si>
    <t>Recoltare frotiu citovaginal</t>
  </si>
  <si>
    <t>Examen citologic</t>
  </si>
  <si>
    <t xml:space="preserve">Comunicare rezultat si consiliere privind conduita in funcție de rezultate </t>
  </si>
  <si>
    <t>Diagnosticarea precoce a leziunilor displazice ale  colului uterin cu biopsie*8)</t>
  </si>
  <si>
    <t>Biopsie</t>
  </si>
  <si>
    <t>Examen histopatologic</t>
  </si>
  <si>
    <r>
      <t>Tratamentul excizional sau ablativ al leziunilor precanceroase ale colului uterin*9)</t>
    </r>
    <r>
      <rPr>
        <i/>
        <sz val="11"/>
        <rFont val="Times New Roman"/>
        <family val="1"/>
      </rPr>
      <t xml:space="preserve"> </t>
    </r>
  </si>
  <si>
    <t>Consultație  obstetrică-ginecologie; colposcopie; anestezie locală; prelevare ţesut ERAD (bisturiu rece) examen histopatologic (1-3 blocuri)</t>
  </si>
  <si>
    <t>480  lei</t>
  </si>
  <si>
    <r>
      <t xml:space="preserve">Servicii medicale acordate in </t>
    </r>
    <r>
      <rPr>
        <b/>
        <sz val="10"/>
        <rFont val="Arial"/>
        <family val="2"/>
      </rPr>
      <t>centrele de evaluare</t>
    </r>
    <r>
      <rPr>
        <sz val="10"/>
        <rFont val="Arial"/>
        <family val="0"/>
      </rPr>
      <t xml:space="preserve"> organizate cf. legii</t>
    </r>
  </si>
  <si>
    <t xml:space="preserve"> Infectie cu SARS-CoV-2 confirmată, cu asigurarea medicației prin Ministerul Sănătății*1)</t>
  </si>
  <si>
    <t>- Consultaţie medicală de specialitate</t>
  </si>
  <si>
    <t xml:space="preserve">-Hemoleucogramă completă  hemoglobină hematocrit, numărătoare eritrocite, numărătoare leucocite, numărătoare  trombocite, formulă leucocitară, indici eritrocitari </t>
  </si>
  <si>
    <t>- TGO</t>
  </si>
  <si>
    <t>- TGP</t>
  </si>
  <si>
    <t xml:space="preserve">-Glicemie           </t>
  </si>
  <si>
    <t xml:space="preserve">  -Creatinină serică </t>
  </si>
  <si>
    <t xml:space="preserve">- Uree serică </t>
  </si>
  <si>
    <t xml:space="preserve">-  Proteina C reactivă                                                                                                                               </t>
  </si>
  <si>
    <t xml:space="preserve"> - EKG </t>
  </si>
  <si>
    <t>- Pulsoximetrie</t>
  </si>
  <si>
    <t>- Administrare de medicamente</t>
  </si>
  <si>
    <t xml:space="preserve">injectabil/perfuzii/alte tipuri de   administrări de medicamente </t>
  </si>
  <si>
    <r>
      <t xml:space="preserve">- Medicamente cu acţiune antivirală administrate parenteral/oral: anticorpi                 monoclonali neutralizanţi /molnupiravir  paxlovid sau alte medicamente achiziţionate de Ministerul Sănătăţii şi distribuite gratuit la nivelul centrului de evaluare                             </t>
    </r>
    <r>
      <rPr>
        <sz val="12"/>
        <rFont val="Courier New"/>
        <family val="3"/>
      </rPr>
      <t xml:space="preserve">                                                          </t>
    </r>
  </si>
  <si>
    <t>215</t>
  </si>
  <si>
    <t>2</t>
  </si>
  <si>
    <t>Infectie cu SARS-CoV-2 confirmată, cu asigurarea medicației prin Ministerul Sănătății*1)-cu investigație CT</t>
  </si>
  <si>
    <t xml:space="preserve">-  Proteina C reactivă    </t>
  </si>
  <si>
    <t xml:space="preserve">- Computer tomografie torace                                                                                                                                       </t>
  </si>
  <si>
    <t xml:space="preserve">- Medicamente cu acţiune antivirală administrate parenteral/oral: anticorpi                 monoclonali neutralizanţi /molnupiravir  paxlovid sau alte medicamente achiziţionate de Ministerul Sănătăţii şi distribuite gratuit la nivelul centrului de evaluare                             </t>
  </si>
  <si>
    <t>390</t>
  </si>
  <si>
    <t>3.</t>
  </si>
  <si>
    <t>Infectie cu SARS-CoV-2 confirmată, cu asigurarea medicației prin Ministerul Sănătății*1)-cu investigație RX</t>
  </si>
  <si>
    <r>
      <t>- Examen radiologic torace ansamblu</t>
    </r>
    <r>
      <rPr>
        <sz val="12"/>
        <rFont val="Courier New"/>
        <family val="3"/>
      </rPr>
      <t xml:space="preserve">     </t>
    </r>
  </si>
  <si>
    <t>247</t>
  </si>
  <si>
    <t>4.</t>
  </si>
  <si>
    <t>Infectie cu SARS-CoV-2 confirmată, cu asigurarea medicației prin farmacia cu | asigurarea  medicației prin farmacia cu circuit închis a spitalului *2)- cu investigație CT</t>
  </si>
  <si>
    <t xml:space="preserve"> -Potasiu</t>
  </si>
  <si>
    <t xml:space="preserve"> -Sodiu</t>
  </si>
  <si>
    <t xml:space="preserve">- EKG </t>
  </si>
  <si>
    <t xml:space="preserve">injectabil/perfuzii/alte tipuri de   administrări </t>
  </si>
  <si>
    <r>
      <t xml:space="preserve"> -Medicamente cu acţiune antivirală, cu administrare orală achiziţionate la        nivelul unităţii sanitare: favipiravir  administrat în centrul de evaluare şi  eliberat pacientului pentru tratament   la domiciliu</t>
    </r>
    <r>
      <rPr>
        <i/>
        <sz val="12"/>
        <rFont val="Courier New"/>
        <family val="3"/>
      </rPr>
      <t xml:space="preserve">   </t>
    </r>
  </si>
  <si>
    <t>676</t>
  </si>
  <si>
    <t>5.</t>
  </si>
  <si>
    <t>Infectie cu SARS-CoV-2 confirmată, cu asigurarea medicației prin farmacia cu | asigurarea  medicației prin farmacia cu circuit închis a spitalului *2)- cu investigație RX</t>
  </si>
  <si>
    <t xml:space="preserve">-  Proteina C reactivă </t>
  </si>
  <si>
    <t>-   Potasiu</t>
  </si>
  <si>
    <t xml:space="preserve"> - Sodiu</t>
  </si>
  <si>
    <r>
      <t xml:space="preserve"> -Medicamente cu acţiune antivirală, cu administrare orală achiziţionate la        nivelul unităţii sanitare: favipiravir  administrat în centrul de evaluare şi  eliberat pacientului pentru tratament la domiciliu</t>
    </r>
    <r>
      <rPr>
        <i/>
        <sz val="12"/>
        <rFont val="Courier New"/>
        <family val="3"/>
      </rPr>
      <t xml:space="preserve">   </t>
    </r>
  </si>
  <si>
    <t>533</t>
  </si>
  <si>
    <t>6.</t>
  </si>
  <si>
    <t>Infectie cu SARS-CoV-2 confirmată, cu asigurarea medicației prin farmacia cu | asigurarea  medicației prin farmacia cu circuit închis a spitalului *2)</t>
  </si>
  <si>
    <t xml:space="preserve">- Hemoleucogramă completă  hemoglobină hematocrit, numărătoare eritrocite, numărătoare leucocite, numărătoare  trombocite, formulă leucocitară, indici eritrocitari </t>
  </si>
  <si>
    <t xml:space="preserve">- Glicemie           </t>
  </si>
  <si>
    <t xml:space="preserve"> -Creatinină serică </t>
  </si>
  <si>
    <t xml:space="preserve">- Proteina C reactivă    </t>
  </si>
  <si>
    <t xml:space="preserve">- Potasiu                            </t>
  </si>
  <si>
    <t xml:space="preserve">- Sodiu                                 </t>
  </si>
  <si>
    <r>
      <t xml:space="preserve"> -Medicamente cu acţiune antivirală, cu administrare orală achiziţionate la        nivelul unităţii sanitare: favipiravir  administrat în centrul de evaluare şi  eliberat pacientului pentru tratament la domiciliu</t>
    </r>
    <r>
      <rPr>
        <i/>
        <sz val="12"/>
        <rFont val="Courier New"/>
        <family val="3"/>
      </rPr>
      <t xml:space="preserve"> </t>
    </r>
  </si>
  <si>
    <t>501</t>
  </si>
  <si>
    <t>7.</t>
  </si>
  <si>
    <r>
      <t>Infectie cu SARS-CoV-2 confirmată-fără tratament</t>
    </r>
    <r>
      <rPr>
        <sz val="12"/>
        <rFont val="Courier New"/>
        <family val="3"/>
      </rPr>
      <t xml:space="preserve">  </t>
    </r>
  </si>
  <si>
    <t>205</t>
  </si>
  <si>
    <t>8.</t>
  </si>
  <si>
    <r>
      <t xml:space="preserve">Infectie cu SARS-CoV-2 confirmată- cu RX- fără tratament </t>
    </r>
    <r>
      <rPr>
        <sz val="12"/>
        <rFont val="Courier New"/>
        <family val="3"/>
      </rPr>
      <t xml:space="preserve"> </t>
    </r>
  </si>
  <si>
    <t>237</t>
  </si>
  <si>
    <t>9.</t>
  </si>
  <si>
    <r>
      <t xml:space="preserve">Infectie cu SARS-CoV-2 confirmată- cu CT - fără tratament </t>
    </r>
    <r>
      <rPr>
        <sz val="12"/>
        <rFont val="Courier New"/>
        <family val="3"/>
      </rPr>
      <t xml:space="preserve"> </t>
    </r>
  </si>
  <si>
    <r>
      <t>-  Computer tomografie torace</t>
    </r>
    <r>
      <rPr>
        <sz val="12"/>
        <rFont val="Courier New"/>
        <family val="3"/>
      </rPr>
      <t xml:space="preserve">    </t>
    </r>
    <r>
      <rPr>
        <sz val="12"/>
        <rFont val="Times New Roman"/>
        <family val="1"/>
      </rPr>
      <t xml:space="preserve">                          </t>
    </r>
  </si>
  <si>
    <t>380</t>
  </si>
  <si>
    <t>10.</t>
  </si>
  <si>
    <t>Infecții acute ale căilor respiratorii la copii-fără tratament</t>
  </si>
  <si>
    <r>
      <t xml:space="preserve">-  Proteina C reactivă    </t>
    </r>
    <r>
      <rPr>
        <sz val="12"/>
        <rFont val="Courier New"/>
        <family val="3"/>
      </rPr>
      <t xml:space="preserve"> </t>
    </r>
    <r>
      <rPr>
        <sz val="12"/>
        <rFont val="Times New Roman"/>
        <family val="1"/>
      </rPr>
      <t xml:space="preserve">                          </t>
    </r>
  </si>
  <si>
    <t>11.</t>
  </si>
  <si>
    <t>Infecții acute ale căilor respiratorii la copii cu RX-fără tratament</t>
  </si>
  <si>
    <t>-  Proteina C reactive</t>
  </si>
  <si>
    <r>
      <t xml:space="preserve">- Examen radiologic torace ansamblu    </t>
    </r>
    <r>
      <rPr>
        <sz val="12"/>
        <rFont val="Courier New"/>
        <family val="3"/>
      </rPr>
      <t xml:space="preserve"> </t>
    </r>
    <r>
      <rPr>
        <sz val="12"/>
        <rFont val="Times New Roman"/>
        <family val="1"/>
      </rPr>
      <t xml:space="preserve">                          </t>
    </r>
  </si>
  <si>
    <t xml:space="preserve">Terapia paraliziilor cerebrale/paraliziilor care generează spasticitate cu dirijare electromiografică (cervicale, craniofaciale, ale membrelor, laringiene etc.) cu toxină botulinică pentru copii cu greutate sub 25 kg  </t>
  </si>
  <si>
    <t xml:space="preserve">Terapia paraliziilor cerebrale/paraliziilor care generează spasticitate fără dirijare electromiografică (cervicale, craniofaciale, ale membrelor, laringiene etc.) cu toxină botulinică pentru copii cu greutate sub 25 kg  </t>
  </si>
  <si>
    <t xml:space="preserve">Monitorizarea bolilor psihiatrice adulţi şi copii (tulburări cognitive minore, demenţe incipiente, tulburări psihotice şi afective în perioade de remisiune, tulburări nevrotice şi de personalitate)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</si>
  <si>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</si>
  <si>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</si>
  <si>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</si>
  <si>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Diagnostic şi monitorizare artrită precoce  </t>
  </si>
  <si>
    <t>Cordonocenteza***)</t>
  </si>
  <si>
    <t xml:space="preserve">Miringotomia cu inserţia de tub    </t>
  </si>
  <si>
    <t>Miringotomia cu inserţie de tub, unilateral</t>
  </si>
  <si>
    <t xml:space="preserve">Miringotomia cu inserţia de tub </t>
  </si>
  <si>
    <t>Miringotomia cu inserţie de tub, bilateral</t>
  </si>
  <si>
    <t xml:space="preserve">Amigdalectomie </t>
  </si>
  <si>
    <t>Tonsilectomia fără adenoidectomie</t>
  </si>
  <si>
    <t xml:space="preserve">Amigdalectomie   </t>
  </si>
  <si>
    <t>Tonsilectomia cu adenoidectomie</t>
  </si>
  <si>
    <t>(indicatori cantitativi prevăzuți prin Art.4 (1) lit.a) din ANEXA 23 la Ord. 1857/ 441/ 2023 )</t>
  </si>
  <si>
    <t>Durată de spitalizare stabilita în Anexa 25/ efectiv realizata in 2022</t>
  </si>
  <si>
    <r>
      <t>Durată de spitalizare conf.</t>
    </r>
    <r>
      <rPr>
        <b/>
        <sz val="9"/>
        <rFont val="Arial"/>
        <family val="2"/>
      </rPr>
      <t xml:space="preserve"> </t>
    </r>
    <r>
      <rPr>
        <sz val="9"/>
        <rFont val="Arial"/>
        <family val="2"/>
      </rPr>
      <t>Anexa 25/ Durată efectiv realizată în 2022</t>
    </r>
  </si>
  <si>
    <t>Tarif pe zi de spitalizare stabilit in Anexa 23 C</t>
  </si>
  <si>
    <t>(indicatori calitativi prevăzuți prin Art.4 (1) lit.b) din ANEXA 23 la Ord. 1857/ 441/ 2023 )</t>
  </si>
  <si>
    <t>Valoare realizată în anul 2022</t>
  </si>
  <si>
    <t>SITUATIA INDICATORILOR CALITATIVI REALIZAŢI DE SPITAL IN ANUL 2022</t>
  </si>
  <si>
    <t>Valoare asumată prin contract de management pe anul 2023</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</si>
  <si>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</si>
  <si>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</si>
  <si>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</si>
  <si>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</si>
  <si>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</si>
  <si>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</si>
  <si>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</si>
  <si>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</si>
  <si>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</si>
  <si>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</si>
  <si>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</si>
  <si>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</si>
  <si>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</si>
  <si>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</si>
  <si>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</si>
  <si>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</si>
  <si>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</si>
  <si>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</si>
  <si>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</si>
  <si>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</si>
  <si>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</si>
  <si>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</si>
  <si>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</si>
  <si>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</si>
  <si>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</si>
  <si>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</si>
  <si>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</si>
  <si>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</si>
  <si>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</si>
  <si>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</si>
  <si>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</si>
  <si>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</si>
  <si>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</si>
  <si>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</si>
  <si>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</si>
  <si>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</si>
  <si>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</si>
  <si>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</si>
  <si>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</si>
  <si>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</si>
  <si>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</si>
  <si>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</si>
  <si>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</si>
  <si>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</si>
  <si>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</si>
  <si>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</si>
  <si>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</si>
  <si>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</si>
  <si>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</si>
  <si>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</si>
  <si>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</si>
  <si>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</si>
  <si>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</si>
  <si>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</si>
  <si>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</si>
  <si>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</si>
  <si>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</si>
  <si>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</si>
  <si>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</si>
  <si>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</si>
  <si>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</si>
  <si>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</si>
  <si>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</si>
  <si>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</si>
  <si>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</si>
  <si>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</si>
  <si>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</si>
  <si>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</si>
  <si>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</si>
  <si>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</si>
  <si>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</si>
  <si>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</si>
  <si>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</si>
  <si>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</si>
  <si>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</si>
  <si>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</si>
  <si>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</si>
  <si>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</si>
  <si>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</si>
  <si>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</si>
  <si>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</si>
  <si>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</si>
  <si>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</si>
  <si>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</si>
  <si>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</si>
  <si>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</si>
  <si>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</si>
  <si>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</si>
  <si>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</si>
  <si>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</si>
  <si>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</si>
  <si>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</si>
  <si>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</si>
  <si>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</si>
  <si>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</si>
  <si>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</si>
  <si>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</si>
  <si>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</si>
  <si>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</si>
  <si>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100.  </t>
  </si>
  <si>
    <t>101.  </t>
  </si>
  <si>
    <t>102.  </t>
  </si>
  <si>
    <t>103.  </t>
  </si>
  <si>
    <t>104.  </t>
  </si>
  <si>
    <t>105.  </t>
  </si>
  <si>
    <t>106.  </t>
  </si>
  <si>
    <t>107.  </t>
  </si>
  <si>
    <t>Diabet mellitus tip 1 cu complicatii microvasculare multiple</t>
  </si>
  <si>
    <t>Diabet mellitus tip 2 cu complicatii microvasculare multiple</t>
  </si>
  <si>
    <t xml:space="preserve">Hipotiroidism postprocedural                         </t>
  </si>
  <si>
    <t xml:space="preserve">Sindrom vertebro-bazilar    </t>
  </si>
  <si>
    <t xml:space="preserve">Cardiopatie ischemică cronică, nespecificată, fără coronarografie </t>
  </si>
  <si>
    <t xml:space="preserve">Lumbago cu sciatică-   </t>
  </si>
  <si>
    <t xml:space="preserve">Dorsalgie joasă-  </t>
  </si>
  <si>
    <t xml:space="preserve">Hipertrofia prepuţului, fimoza, parafimoza </t>
  </si>
  <si>
    <t xml:space="preserve">Hiperemeza gravidică uşoară </t>
  </si>
  <si>
    <t>Boala Lyme (*diagnostic şi tratament)</t>
  </si>
  <si>
    <t>G31.1</t>
  </si>
  <si>
    <t>Degenerescenta senila a creierului, neclasificata altundeva</t>
  </si>
  <si>
    <t>M85.80</t>
  </si>
  <si>
    <t>Osteoporoza (Alte afectiuni specificate ale densitatii si structurii osoase localizari multiple)</t>
  </si>
  <si>
    <t>E23</t>
  </si>
  <si>
    <t xml:space="preserve">Hiposecreția și alte tulburări ale glandei hipofizare </t>
  </si>
  <si>
    <t>E30.1</t>
  </si>
  <si>
    <t xml:space="preserve">Pubertate precoce  </t>
  </si>
  <si>
    <t>E34.3</t>
  </si>
  <si>
    <t>Insuficienta staturala</t>
  </si>
  <si>
    <t>E05.8</t>
  </si>
  <si>
    <t>Alte tireotoxicoze</t>
  </si>
  <si>
    <t>D44.0</t>
  </si>
  <si>
    <t>Tumora tiroida cu evolutie imprevizibila si necunoscuta</t>
  </si>
  <si>
    <t>E30.0</t>
  </si>
  <si>
    <t>Pubertate intarziată</t>
  </si>
  <si>
    <t>Număr cazuri estimate pe sem.II 2023</t>
  </si>
  <si>
    <t xml:space="preserve">Bronhomediastino - scopie   </t>
  </si>
  <si>
    <t xml:space="preserve">Refacerea staticii palpebrare (entropion, ectropion, lagoftalmie) ptoză palpebrală   </t>
  </si>
  <si>
    <t>Curetajul aspirativ al cavităţii uterine</t>
  </si>
  <si>
    <t xml:space="preserve">Reparaţia cisto şi rectocelului    </t>
  </si>
  <si>
    <t xml:space="preserve">Reparaţia cisto şirectocelului </t>
  </si>
  <si>
    <t>Meniscectomie artroscopică a genunchiului</t>
  </si>
  <si>
    <t xml:space="preserve">Rezolvarea contracturii Dupuytren   </t>
  </si>
  <si>
    <t xml:space="preserve">Colecistectomia laparoscopică  </t>
  </si>
  <si>
    <t xml:space="preserve">Colecistectomia laparoscopică    </t>
  </si>
  <si>
    <t>Colecistectomia laparoscopică cu extragerea calculului de pe canalul biliar comun prin coledocotomia laparoscopică</t>
  </si>
  <si>
    <t xml:space="preserve">Hemoroidectomia   </t>
  </si>
  <si>
    <t xml:space="preserve">Debridarea nonexcizională a tegumentului şi ţesutului subcutanat </t>
  </si>
  <si>
    <t>Debridarea nonexcizională a arsurii</t>
  </si>
  <si>
    <t xml:space="preserve">Debridarea excizională a părţilor moi    </t>
  </si>
  <si>
    <t>Debridarea excizională a părţilor moi</t>
  </si>
  <si>
    <t xml:space="preserve">Debridarea excizională a tegumentului şi ţesutului subcutanat </t>
  </si>
  <si>
    <t>Debridarea excizională a tegumentului şi ţesutului subcutanat</t>
  </si>
  <si>
    <t xml:space="preserve">Realizarea fistulei arteriovenoase la persoanele dializate    </t>
  </si>
  <si>
    <t xml:space="preserve">Realizarea fistulei arteriovenoase la persoanele dializate   </t>
  </si>
  <si>
    <t xml:space="preserve">Biopsia leziunii peniene  </t>
  </si>
  <si>
    <t xml:space="preserve">Terapia chirurgicală a hidrocelului  </t>
  </si>
  <si>
    <t xml:space="preserve">Cistostomia percutanată cu inserţia percutanată a cateterului suprapubic </t>
  </si>
  <si>
    <t xml:space="preserve">Rezecţia endoscopică a ureterocelului  </t>
  </si>
  <si>
    <t xml:space="preserve">Excizia tumorii corneoconjunctivale  </t>
  </si>
  <si>
    <t xml:space="preserve">Repoziţionarea cristalinului subluxat </t>
  </si>
  <si>
    <t xml:space="preserve">Dacriocistorinostomia </t>
  </si>
  <si>
    <t xml:space="preserve">Dacriocistorinostomia   </t>
  </si>
  <si>
    <t xml:space="preserve">Septoplastia    </t>
  </si>
  <si>
    <t xml:space="preserve">Chirurgia funcţională endoscopică naso sinusală </t>
  </si>
  <si>
    <t>Chirurgia funcţională endoscopică naso sinusală</t>
  </si>
  <si>
    <t xml:space="preserve">Chirurgia funcţională endoscopică naso sinusală    </t>
  </si>
  <si>
    <t xml:space="preserve">Chirurgia funcţională  endoscopică naso sinusală </t>
  </si>
  <si>
    <t>Miringoplastia, abord transcanalar</t>
  </si>
  <si>
    <t>Miringoplastia, abord postauricular sau endauricular</t>
  </si>
  <si>
    <t>Apendicectomia laparoscopică</t>
  </si>
  <si>
    <t xml:space="preserve">Terapia chirurgicală a fisurii perianale  </t>
  </si>
  <si>
    <t xml:space="preserve">Terapia chirurgicală a fisurii perianale </t>
  </si>
  <si>
    <t xml:space="preserve">Montare drenaj ureteral intern </t>
  </si>
  <si>
    <t>K02801</t>
  </si>
  <si>
    <t>Insertia endoscopica a stentului ureteral</t>
  </si>
  <si>
    <t xml:space="preserve">Dezobstrucția tractului urinar superior </t>
  </si>
  <si>
    <t>K02901</t>
  </si>
  <si>
    <t>Dezobstrucția tractului urinar superior prin ureteroscopie cu manipulare endoscopica de calcul ureteral</t>
  </si>
  <si>
    <t>Dilatarea progresiva a stricturilor uretrale</t>
  </si>
  <si>
    <t>K08202</t>
  </si>
  <si>
    <t>324 lei/ şedinţă</t>
  </si>
  <si>
    <t>405 lei/ şedinţă</t>
  </si>
  <si>
    <t>393 lei/administrare</t>
  </si>
  <si>
    <t>276 lei/administrare</t>
  </si>
  <si>
    <t>57 lei/ şedinţă</t>
  </si>
  <si>
    <t>1.408 lei/administrare zilnică</t>
  </si>
  <si>
    <t>Inducția tratamentului cu Esketamina*) – maxim 7 vizite/lună/asigurat</t>
  </si>
  <si>
    <t>86 lei/vizită</t>
  </si>
  <si>
    <t>Întreținerea tratamentului cu Esketamină*) – maxim 4 vizite/lună/asigurat</t>
  </si>
  <si>
    <t>1.216 lei/asigurat/un serviciu pentru fiecare ochi, maxim 2 servicii pe CNP</t>
  </si>
  <si>
    <t xml:space="preserve">315 lei/asigurat/serviciu  </t>
  </si>
  <si>
    <t xml:space="preserve">1.043 lei/asigurat/serviciu  </t>
  </si>
  <si>
    <t xml:space="preserve">1.043 lei/asigurat /serviciu  </t>
  </si>
  <si>
    <t>231 lei/lună/asigurat</t>
  </si>
  <si>
    <t xml:space="preserve">Evaluarea dinamică a răspunsului viro – imunologic*)                          </t>
  </si>
  <si>
    <t>521 lei/lună/asigurat</t>
  </si>
  <si>
    <t>231 lei/asigurat/lună</t>
  </si>
  <si>
    <t>208 lei/asigurat/semestru</t>
  </si>
  <si>
    <t xml:space="preserve">80 lei/asigurat /serviciu  </t>
  </si>
  <si>
    <t xml:space="preserve">125 lei/asigurat /serviciu  </t>
  </si>
  <si>
    <t xml:space="preserve">158 lei/asigurat /serviciu  </t>
  </si>
  <si>
    <t xml:space="preserve">242 lei/asigurat /serviciu  </t>
  </si>
  <si>
    <t xml:space="preserve">139 lei/asigurat /serviciu  </t>
  </si>
  <si>
    <t xml:space="preserve">463 lei/asigurat /serviciu  </t>
  </si>
  <si>
    <t xml:space="preserve">242 lei/nivel/asigurat/ serviciu  </t>
  </si>
  <si>
    <t xml:space="preserve">799 lei/asigurat /serviciu  </t>
  </si>
  <si>
    <t xml:space="preserve">Ablaţie sacroiliacă******)    </t>
  </si>
  <si>
    <t xml:space="preserve">799 lei/ asigurat /serviciu  </t>
  </si>
  <si>
    <t xml:space="preserve">463 lei/ asigurat /serviciu  </t>
  </si>
  <si>
    <t xml:space="preserve">474 lei/ asigurat /serviciu  </t>
  </si>
  <si>
    <t xml:space="preserve">236 lei/ asigurat /serviciu  </t>
  </si>
  <si>
    <t>66 lei/pacient/serviciu</t>
  </si>
  <si>
    <t>198 lei/pacient/serviciu</t>
  </si>
  <si>
    <t>799 lei/2 discuri/ asigurat/serviciu</t>
  </si>
  <si>
    <t>799 lei/asigurat/serviciu</t>
  </si>
  <si>
    <t>799 lei/2 discuri/asigurat</t>
  </si>
  <si>
    <t>394 lei/asigurat/sarcină</t>
  </si>
  <si>
    <t>1.393 lei/asigurat/trimestrial</t>
  </si>
  <si>
    <r>
      <t xml:space="preserve">236 lei/asigurat/lună </t>
    </r>
    <r>
      <rPr>
        <b/>
        <sz val="12"/>
        <rFont val="Times New Roman"/>
        <family val="1"/>
      </rPr>
      <t xml:space="preserve"> </t>
    </r>
  </si>
  <si>
    <t xml:space="preserve">236 lei/asigurat/ lună  </t>
  </si>
  <si>
    <t xml:space="preserve">405 lei/ asigurat /serviciu  </t>
  </si>
  <si>
    <t xml:space="preserve">154 lei/ asigurat /serviciu  </t>
  </si>
  <si>
    <t>1.693 lei/asigurat/trimestru</t>
  </si>
  <si>
    <t>1.049 lei/asigurat/trimestru</t>
  </si>
  <si>
    <t>1.443 lei/asigurat/trimestru</t>
  </si>
  <si>
    <t>798 lei/asigurat/trimestru</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</si>
  <si>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</si>
  <si>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 xml:space="preserve">1.112 lei/ asigurat /serviciu  </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</si>
  <si>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</si>
  <si>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</si>
  <si>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 xml:space="preserve">1.390 lei/ asigurat /serviciu  </t>
  </si>
  <si>
    <t>358 lei/asigurat/trimestrial</t>
  </si>
  <si>
    <t>378 lei/asigurat/trimestrial</t>
  </si>
  <si>
    <t>456 lei/asigurat/trimestrial</t>
  </si>
  <si>
    <t xml:space="preserve">602 lei/ asigurat /serviciu  </t>
  </si>
  <si>
    <t xml:space="preserve">477 lei/ asigurat /serviciu  </t>
  </si>
  <si>
    <t xml:space="preserve">173 lei/ asigurat /serviciu  </t>
  </si>
  <si>
    <t>150 lei/asigurat/trimestru</t>
  </si>
  <si>
    <r>
      <t xml:space="preserve">Monitorizarea şi tratamentul colagenenozelor: poliartrita reumatoidă, lupus eritematos sistemic, dermato-polimiozită, sindrom Sjorgen, vasculite sistemice, </t>
    </r>
    <r>
      <rPr>
        <sz val="11"/>
        <rFont val="Calibri"/>
        <family val="2"/>
      </rPr>
      <t xml:space="preserve"> </t>
    </r>
    <r>
      <rPr>
        <sz val="11"/>
        <rFont val="Times New Roman"/>
        <family val="1"/>
      </rPr>
      <t xml:space="preserve">sclerodermie sistemică, spondilită anchilozantă, artropatie psoriazică </t>
    </r>
  </si>
  <si>
    <t xml:space="preserve">275 lei/ asigurat /serviciu  </t>
  </si>
  <si>
    <t xml:space="preserve">1.633 lei/ asigurat /serviciu  </t>
  </si>
  <si>
    <t>Terapia spasticitatii membrului superior și/sau inferior aparuta ca urmare a unui accident vascular cerebral pentru pacientul adult – cu toxină botulinică</t>
  </si>
  <si>
    <t>2.317/asigurat/trimestru</t>
  </si>
  <si>
    <t>1.043 lei/asigurat/serviciu</t>
  </si>
  <si>
    <t xml:space="preserve">479 lei/ asigurat /serviciu  </t>
  </si>
  <si>
    <t>Monitorizarea pacientului cu stenoze coronariene sau periferice</t>
  </si>
  <si>
    <r>
      <t>267 lei/</t>
    </r>
    <r>
      <rPr>
        <sz val="12"/>
        <rFont val="Times New Roman"/>
        <family val="1"/>
      </rPr>
      <t xml:space="preserve"> asigurat /serviciu  </t>
    </r>
  </si>
  <si>
    <t>Monitorizarea prin RMN cardiac a pacientului cu infarct miocardic acut în antecedente</t>
  </si>
  <si>
    <r>
      <t>882 lei/</t>
    </r>
    <r>
      <rPr>
        <sz val="12"/>
        <rFont val="Times New Roman"/>
        <family val="1"/>
      </rPr>
      <t xml:space="preserve"> asigurat /serviciu  </t>
    </r>
  </si>
  <si>
    <t>Monitorizarea prin Angio CT cardiac a pacientului cu stent sau bypass coronarian</t>
  </si>
  <si>
    <r>
      <t>967 lei/</t>
    </r>
    <r>
      <rPr>
        <sz val="12"/>
        <rFont val="Times New Roman"/>
        <family val="1"/>
      </rPr>
      <t xml:space="preserve"> asigurat /serviciu  </t>
    </r>
  </si>
  <si>
    <t>Monitorizarea prin Angio CT periferic a pacientului cu stent periferic, bypass periferic sau în urma unei proceduri de angioplastie periferică</t>
  </si>
  <si>
    <r>
      <t>612 lei/</t>
    </r>
    <r>
      <rPr>
        <sz val="12"/>
        <rFont val="Times New Roman"/>
        <family val="1"/>
      </rPr>
      <t xml:space="preserve"> asigurat /serviciu  </t>
    </r>
  </si>
  <si>
    <t>Tratamentul anemiei prin carență de fier la pacienții cu insuficiență cardiacă cronică prin administrare de fier injectabil intravenos</t>
  </si>
  <si>
    <r>
      <t>588 lei/</t>
    </r>
    <r>
      <rPr>
        <sz val="12"/>
        <rFont val="Times New Roman"/>
        <family val="1"/>
      </rPr>
      <t xml:space="preserve"> asigurat /serviciu  </t>
    </r>
  </si>
  <si>
    <t>Monitorizarea cardiacă a pacientului post-COVID prin RMN cardiac</t>
  </si>
  <si>
    <t>Monitorizarea cardiacă a pacientului post-COVID prin Angio CT coronarian</t>
  </si>
  <si>
    <r>
      <t>1.007 lei/</t>
    </r>
    <r>
      <rPr>
        <sz val="12"/>
        <rFont val="Times New Roman"/>
        <family val="1"/>
      </rPr>
      <t xml:space="preserve"> asigurat /serviciu  </t>
    </r>
  </si>
  <si>
    <t>Tratamentul anemiei din boala cronică renală</t>
  </si>
  <si>
    <r>
      <t>999 lei/</t>
    </r>
    <r>
      <rPr>
        <sz val="12"/>
        <rFont val="Times New Roman"/>
        <family val="1"/>
      </rPr>
      <t xml:space="preserve"> asigurat /serviciu  </t>
    </r>
  </si>
  <si>
    <t xml:space="preserve">Terapie imunosupresivă în boala cronică renală </t>
  </si>
  <si>
    <r>
      <t>1.661 lei/</t>
    </r>
    <r>
      <rPr>
        <sz val="12"/>
        <rFont val="Times New Roman"/>
        <family val="1"/>
      </rPr>
      <t xml:space="preserve"> asigurat /serviciu  </t>
    </r>
  </si>
  <si>
    <t>Monitorizarea evoluţiei fenilcetonuriei</t>
  </si>
  <si>
    <r>
      <t>359 lei/</t>
    </r>
    <r>
      <rPr>
        <sz val="12"/>
        <rFont val="Times New Roman"/>
        <family val="1"/>
      </rPr>
      <t xml:space="preserve"> asigurat /serviciu  </t>
    </r>
  </si>
  <si>
    <t xml:space="preserve">Diagnostic si/sau stadializare  cu  proceduri de inalta performanta  (2 segmente torace/abdomen sau abdomen/pelvis) în tumori digestive  </t>
  </si>
  <si>
    <r>
      <t>868 lei/</t>
    </r>
    <r>
      <rPr>
        <sz val="12"/>
        <rFont val="Times New Roman"/>
        <family val="1"/>
      </rPr>
      <t xml:space="preserve"> asigurat /serviciu  </t>
    </r>
  </si>
  <si>
    <t xml:space="preserve">Diagnostic si stadializare  cu  proceduri de inalta performanta  (3 segmente torace/abdomen/pelvis)  în tumori digestive  </t>
  </si>
  <si>
    <r>
      <t>917 lei/</t>
    </r>
    <r>
      <rPr>
        <sz val="12"/>
        <rFont val="Times New Roman"/>
        <family val="1"/>
      </rPr>
      <t xml:space="preserve"> asigurat /serviciu  </t>
    </r>
  </si>
  <si>
    <t xml:space="preserve">Diagnostic cu proceduri de inalta performanta  (1 segment abdomen) în boli inflamatorii intestinale  </t>
  </si>
  <si>
    <r>
      <t>867 lei/</t>
    </r>
    <r>
      <rPr>
        <sz val="12"/>
        <rFont val="Times New Roman"/>
        <family val="1"/>
      </rPr>
      <t xml:space="preserve"> asigurat /serviciu  </t>
    </r>
  </si>
  <si>
    <t>Paracenteza</t>
  </si>
  <si>
    <r>
      <t>500 lei/</t>
    </r>
    <r>
      <rPr>
        <sz val="12"/>
        <rFont val="Times New Roman"/>
        <family val="1"/>
      </rPr>
      <t xml:space="preserve"> asigurat /serviciu  </t>
    </r>
  </si>
  <si>
    <t>Reechilibrare hidro-electrolitică la pacienţii cu boli cronice progresive</t>
  </si>
  <si>
    <r>
      <t>491 lei/</t>
    </r>
    <r>
      <rPr>
        <sz val="12"/>
        <rFont val="Times New Roman"/>
        <family val="1"/>
      </rPr>
      <t xml:space="preserve"> asigurat /serviciu  </t>
    </r>
  </si>
  <si>
    <t>Iniţierea terapiei antalgice la pacienţii cu durere severă</t>
  </si>
  <si>
    <r>
      <t>482 lei/</t>
    </r>
    <r>
      <rPr>
        <sz val="12"/>
        <rFont val="Times New Roman"/>
        <family val="1"/>
      </rPr>
      <t xml:space="preserve"> asigurat /serviciu  </t>
    </r>
  </si>
  <si>
    <t>Evaluare şi tratament la pacientul cu limfedem secundar</t>
  </si>
  <si>
    <t>Monitorizarea pacientului cu durere cronică severă generată de boli cronice progresive</t>
  </si>
  <si>
    <r>
      <t>474 lei/</t>
    </r>
    <r>
      <rPr>
        <sz val="12"/>
        <rFont val="Times New Roman"/>
        <family val="1"/>
      </rPr>
      <t xml:space="preserve"> asigurat /serviciu  </t>
    </r>
  </si>
  <si>
    <t>Monitorizarea pacientului cu dermatita atopică forma moderat-severa în tratament cu terapii inovatoare (biologice sau cu molecule mici)</t>
  </si>
  <si>
    <t xml:space="preserve">Tratamentul prin titrare automata al apneei de somn diagnosticată prin poligrafie </t>
  </si>
  <si>
    <r>
      <t xml:space="preserve">400 </t>
    </r>
    <r>
      <rPr>
        <sz val="11"/>
        <rFont val="Times New Roman"/>
        <family val="1"/>
      </rPr>
      <t>lei/</t>
    </r>
    <r>
      <rPr>
        <sz val="12"/>
        <rFont val="Times New Roman"/>
        <family val="1"/>
      </rPr>
      <t xml:space="preserve"> asigurat /serviciu  </t>
    </r>
  </si>
  <si>
    <r>
      <t>Monitorizarea şi ajustarea tratamentului</t>
    </r>
    <r>
      <rPr>
        <sz val="11"/>
        <rFont val="Calibri"/>
        <family val="2"/>
      </rPr>
      <t xml:space="preserve"> </t>
    </r>
    <r>
      <rPr>
        <sz val="12"/>
        <rFont val="Times New Roman"/>
        <family val="1"/>
      </rPr>
      <t xml:space="preserve">tulburărilor respiratorii de somn </t>
    </r>
  </si>
  <si>
    <r>
      <t>374 lei/</t>
    </r>
    <r>
      <rPr>
        <sz val="12"/>
        <rFont val="Times New Roman"/>
        <family val="1"/>
      </rPr>
      <t xml:space="preserve"> asigurat /serviciu  </t>
    </r>
  </si>
  <si>
    <t>Diagnosticul, tratamentul şi monitorizarea tulburărilor respiratorii de somn</t>
  </si>
  <si>
    <r>
      <t>502 lei/</t>
    </r>
    <r>
      <rPr>
        <sz val="12"/>
        <rFont val="Times New Roman"/>
        <family val="1"/>
      </rPr>
      <t xml:space="preserve">asigurat /serviciu  </t>
    </r>
  </si>
  <si>
    <t xml:space="preserve">Poligrafie </t>
  </si>
  <si>
    <r>
      <t>440 lei/</t>
    </r>
    <r>
      <rPr>
        <sz val="12"/>
        <rFont val="Times New Roman"/>
        <family val="1"/>
      </rPr>
      <t xml:space="preserve">asigurat /serviciu  </t>
    </r>
  </si>
  <si>
    <t xml:space="preserve">Poligrafie si titrare automata </t>
  </si>
  <si>
    <r>
      <t>702 lei/</t>
    </r>
    <r>
      <rPr>
        <sz val="12"/>
        <rFont val="Times New Roman"/>
        <family val="1"/>
      </rPr>
      <t xml:space="preserve">asigurat /serviciu  </t>
    </r>
  </si>
  <si>
    <t xml:space="preserve">Polisomnografie si titrare automata </t>
  </si>
  <si>
    <r>
      <t>802 lei/</t>
    </r>
    <r>
      <rPr>
        <sz val="12"/>
        <rFont val="Times New Roman"/>
        <family val="1"/>
      </rPr>
      <t xml:space="preserve">asigurat /serviciu  </t>
    </r>
  </si>
  <si>
    <t>Diagnosticul complex al bolii de suprafata oculară (DED) si al altor boli ale suprafatei oculare</t>
  </si>
  <si>
    <r>
      <t>583 lei/</t>
    </r>
    <r>
      <rPr>
        <sz val="12"/>
        <rFont val="Times New Roman"/>
        <family val="1"/>
      </rPr>
      <t xml:space="preserve">asigurat /serviciu  </t>
    </r>
  </si>
  <si>
    <t>Tratamentul bolii de suprafata oculară (DED) cu ser autolog si sau imunomodulatoare topice</t>
  </si>
  <si>
    <r>
      <t>325 lei/</t>
    </r>
    <r>
      <rPr>
        <sz val="12"/>
        <rFont val="Times New Roman"/>
        <family val="1"/>
      </rPr>
      <t xml:space="preserve">asigurat /serviciu  </t>
    </r>
  </si>
  <si>
    <t>Crosslinking pentru keratoconus</t>
  </si>
  <si>
    <r>
      <t>950</t>
    </r>
    <r>
      <rPr>
        <sz val="11"/>
        <rFont val="Times New Roman"/>
        <family val="1"/>
      </rPr>
      <t xml:space="preserve"> lei/</t>
    </r>
    <r>
      <rPr>
        <sz val="12"/>
        <rFont val="Times New Roman"/>
        <family val="1"/>
      </rPr>
      <t xml:space="preserve">asigurat /serviciu  </t>
    </r>
  </si>
  <si>
    <t>Injectare intravitreana de substante terapeutice și monitorizare</t>
  </si>
  <si>
    <r>
      <t>500</t>
    </r>
    <r>
      <rPr>
        <sz val="11"/>
        <rFont val="Times New Roman"/>
        <family val="1"/>
      </rPr>
      <t xml:space="preserve"> lei/</t>
    </r>
    <r>
      <rPr>
        <sz val="12"/>
        <rFont val="Times New Roman"/>
        <family val="1"/>
      </rPr>
      <t xml:space="preserve">asigurat /serviciu  </t>
    </r>
  </si>
  <si>
    <t>Tratament și monitorizare tratament chirurgical glob ocular</t>
  </si>
  <si>
    <r>
      <t>300 lei/</t>
    </r>
    <r>
      <rPr>
        <sz val="12"/>
        <rFont val="Times New Roman"/>
        <family val="1"/>
      </rPr>
      <t xml:space="preserve">asigurat /serviciu  </t>
    </r>
  </si>
  <si>
    <t>Tratament și monitorizare examinare copil în narcoză</t>
  </si>
  <si>
    <r>
      <t>731 lei/</t>
    </r>
    <r>
      <rPr>
        <sz val="12"/>
        <rFont val="Times New Roman"/>
        <family val="1"/>
      </rPr>
      <t xml:space="preserve">asigurat /serviciu  </t>
    </r>
  </si>
  <si>
    <t>Tratament și monitorizare injectie intraoculara</t>
  </si>
  <si>
    <r>
      <t>350  lei/</t>
    </r>
    <r>
      <rPr>
        <sz val="12"/>
        <rFont val="Times New Roman"/>
        <family val="1"/>
      </rPr>
      <t xml:space="preserve">asigurat /serviciu  </t>
    </r>
  </si>
  <si>
    <t>Tratament și monitorizare tratament laser glaucom</t>
  </si>
  <si>
    <r>
      <t>350 lei/</t>
    </r>
    <r>
      <rPr>
        <sz val="12"/>
        <rFont val="Times New Roman"/>
        <family val="1"/>
      </rPr>
      <t xml:space="preserve">asigurat /serviciu  </t>
    </r>
  </si>
  <si>
    <t>Tratament și monitorizare tratament laser pol posterior al globului ocular</t>
  </si>
  <si>
    <r>
      <t>286 lei/</t>
    </r>
    <r>
      <rPr>
        <sz val="12"/>
        <rFont val="Times New Roman"/>
        <family val="1"/>
      </rPr>
      <t xml:space="preserve">asigurat /serviciu  </t>
    </r>
  </si>
  <si>
    <t>Tratament și monitorizare sondaj cai lacrimale la copil in narcoza</t>
  </si>
  <si>
    <r>
      <t>800 lei/</t>
    </r>
    <r>
      <rPr>
        <sz val="12"/>
        <rFont val="Times New Roman"/>
        <family val="1"/>
      </rPr>
      <t xml:space="preserve">asigurat /serviciu  </t>
    </r>
  </si>
  <si>
    <t>Diagnosticul si tratamentul anemiei şi/sau deficitului de fier, cu fier intravenos, la pacienţii cu boli inflamatorii intestinale</t>
  </si>
  <si>
    <r>
      <t>588 lei/</t>
    </r>
    <r>
      <rPr>
        <sz val="12"/>
        <rFont val="Times New Roman"/>
        <family val="1"/>
      </rPr>
      <t xml:space="preserve">asigurat /serviciu  </t>
    </r>
  </si>
  <si>
    <r>
      <t>Monitorizarea pacienților cu tumori neuroendocrine utilizând scintigrafie 99m-Tc-EDDA-HYNIC TOC (Tektrotyd)</t>
    </r>
    <r>
      <rPr>
        <sz val="12"/>
        <rFont val="Times New Roman"/>
        <family val="1"/>
      </rPr>
      <t xml:space="preserve"> ********)</t>
    </r>
  </si>
  <si>
    <r>
      <t>3.253 lei/</t>
    </r>
    <r>
      <rPr>
        <sz val="12"/>
        <rFont val="Times New Roman"/>
        <family val="1"/>
      </rPr>
      <t xml:space="preserve">asigurat /serviciu  </t>
    </r>
  </si>
  <si>
    <t>Inițiere protocol de administrare a Esketaminei*)</t>
  </si>
  <si>
    <r>
      <t>126</t>
    </r>
    <r>
      <rPr>
        <sz val="11"/>
        <rFont val="Times New Roman"/>
        <family val="1"/>
      </rPr>
      <t xml:space="preserve"> lei/</t>
    </r>
    <r>
      <rPr>
        <sz val="12"/>
        <rFont val="Times New Roman"/>
        <family val="1"/>
      </rPr>
      <t xml:space="preserve">asigurat /serviciu  </t>
    </r>
  </si>
  <si>
    <t xml:space="preserve">Montare pompe de insulina sau pompe de insulina cu senzori de monitorizare continua a glicemiei    </t>
  </si>
  <si>
    <r>
      <t>222</t>
    </r>
    <r>
      <rPr>
        <sz val="11"/>
        <rFont val="Times New Roman"/>
        <family val="1"/>
      </rPr>
      <t xml:space="preserve"> lei/</t>
    </r>
    <r>
      <rPr>
        <sz val="12"/>
        <rFont val="Times New Roman"/>
        <family val="1"/>
      </rPr>
      <t xml:space="preserve">asigurat /serviciu  </t>
    </r>
  </si>
  <si>
    <t xml:space="preserve">Montare sisteme de monitorizare continua a glicemiei    </t>
  </si>
  <si>
    <t>Urgenţă medicală cu investigaţii de înaltă performanţă (CT, RMN) în camerele de gardă</t>
  </si>
  <si>
    <t>517 lei/asigurat/serviciu</t>
  </si>
  <si>
    <r>
      <t>Urgenţă medicală cu investigaţii de înaltă performanţă (</t>
    </r>
    <r>
      <rPr>
        <sz val="12"/>
        <rFont val="Times New Roman"/>
        <family val="1"/>
      </rPr>
      <t xml:space="preserve">CT, RMN, ANGIOGRAFIE) </t>
    </r>
    <r>
      <rPr>
        <sz val="11"/>
        <rFont val="Times New Roman"/>
        <family val="1"/>
      </rPr>
      <t>în structurile de urgenţă din cadrul spitalelor pentru care finanţarea nu se face din bugetul Ministerului Sănătăţii</t>
    </r>
  </si>
  <si>
    <t>568 lei/asigurat/serviciu</t>
  </si>
  <si>
    <t xml:space="preserve">Implant de cristalin**)                </t>
  </si>
  <si>
    <t xml:space="preserve">Întrerupere de sarcină cu recomandare medicală   *) valabil pentru sarcini de până la 12 săptămâni de amenoree    </t>
  </si>
  <si>
    <t>Numar de cazuri estimate pe Sem.II.2023</t>
  </si>
  <si>
    <r>
      <t xml:space="preserve">B.4. </t>
    </r>
    <r>
      <rPr>
        <b/>
        <sz val="10"/>
        <rFont val="Arial"/>
        <family val="2"/>
      </rPr>
      <t>Servicii</t>
    </r>
    <r>
      <rPr>
        <sz val="10"/>
        <rFont val="Arial"/>
        <family val="0"/>
      </rPr>
      <t xml:space="preserve"> medicale standardizate efectuate in regim de spitalizare de zi</t>
    </r>
  </si>
  <si>
    <t>B.4. Lista serviciilor medicale standardizate efectuate in regim de spitalizare de zi</t>
  </si>
  <si>
    <t>Ciroza hepatica – monitorizare  cu  proceduri de înaltă performanţă la pacienții cu suspiciune de hepatocarcinom</t>
  </si>
  <si>
    <t>(Serviciu anual per asigurat)</t>
  </si>
  <si>
    <t>Consultaţii de specialitate (Gastroenterologie), Creatinina, CT abdomen cu substanță de contrast / IRM  abdomen cu substanță de contrast / Colangio-IRM</t>
  </si>
  <si>
    <t>474 lei</t>
  </si>
  <si>
    <t>Ciroză hepatică – monitorizare pacienți cu ascită/hidrotorax</t>
  </si>
  <si>
    <t>Consultaţii de specialitate (Gastroenterologie sau Boli Infecțioase), Hemogramă, INR, Albumina, Glicemie, Creatinină, Na, K, Citodiagnostic lichid puncție, Administrare Albumină umană 20%, 100 ml</t>
  </si>
  <si>
    <t>299 lei/ asigurat/serviciu</t>
  </si>
  <si>
    <t>Ciroză hepatică virală -  monitorizare și prescriere tratament antiviral****)</t>
  </si>
  <si>
    <t>(Serviciu lunar per asigurat)</t>
  </si>
  <si>
    <t>Consultaţii de specialitate (Gastroenterologie sau Boli Infecțioase), Hemograma, INR, TGO, TGP, Albumina, Glicemie, Bilirubină totală, Bilirubină directă, Creatinină, Na, K</t>
  </si>
  <si>
    <t>141 lei</t>
  </si>
  <si>
    <t>Hepatită cronică virală B – diagnostic</t>
  </si>
  <si>
    <t>Consultaţii de specialitate (Gastroenterologie sau Boli Infecțioase), Ac Anti HBs, AgHBe, Ac anti-HBe, Ac anti-VHD, Determinare cantitativă ADN VHB, Fibroscan</t>
  </si>
  <si>
    <t>919 lei</t>
  </si>
  <si>
    <t>Hepatită cronică virală B fără agent delta – monitorizare tratament antiviral</t>
  </si>
  <si>
    <t>Consultaţii de specialitate (Gastroenterologie sau Boli Infecțioase), Hemogramă, TGO, TGP, Ac Anti HBs, AgHBe, Ac anti-HBe, Determinare cantitativă ADN VHB,</t>
  </si>
  <si>
    <t>544 lei</t>
  </si>
  <si>
    <t>Hepatită cronică virală B cu agent delta – diagnostic</t>
  </si>
  <si>
    <t>Consultaţii de specialitate (Gastroenterologie sau Boli Infecțioase), Determinare cantitativă ARN VHD</t>
  </si>
  <si>
    <t>453 lei</t>
  </si>
  <si>
    <t>Hepatită cronică virală B cu agent delta - Monitorizarea eficienței și stabilirea continuării terapiei antivirale</t>
  </si>
  <si>
    <t>Hepatită cronică virală C – diagnostic</t>
  </si>
  <si>
    <t>Consultaţii de specialitate (Gastroenterologie sau Boli Infecțioase), Determinare cantitativă ARN VHC, Fibroscan</t>
  </si>
  <si>
    <t>579 lei</t>
  </si>
  <si>
    <t>Boli inflamatorii intestinale – administrare şi prescriere tratament biologic****)</t>
  </si>
  <si>
    <t>Consultaţii de specialitate (Gastroenterologie), HLG, Albumină, Glicemie, Creatinină, TGP, TGO, Na, K</t>
  </si>
  <si>
    <t>110 lei</t>
  </si>
  <si>
    <t xml:space="preserve">Boli inflamatorii intestinale – monitorizare  </t>
  </si>
  <si>
    <t>(Serviciu bianual per asigurat)</t>
  </si>
  <si>
    <t>Consultaţii de specialitate (Gastroenterologie), HLG, INR, Albumină, Glicemie, Creatinină serică, TGP, TGO, Fosfatază alcalină, Gama GT, Proteina C reactivă, VSH, Calprotectină în materii fecale (cantitativ), Feritina serică, Sideremie</t>
  </si>
  <si>
    <t>328 lei</t>
  </si>
  <si>
    <t>Monitorizare lunară și prescriere tratament antiviral B, C, D****)</t>
  </si>
  <si>
    <t>Consultaţii de specialitate (Gastroenterologie sau Boli Infecțioase), Hemogramă, TGO, TGP, Creatinină</t>
  </si>
  <si>
    <t>71 lei</t>
  </si>
  <si>
    <t>Stadializare fibroză hepatică – Fibroscan la pacienții cu afecțiuni hepatice preexistente</t>
  </si>
  <si>
    <t xml:space="preserve">Consultaţii de specialitate (Gastroenterologie sau Boli Infecțioase), Fibroscan </t>
  </si>
  <si>
    <t>266 lei</t>
  </si>
  <si>
    <t>Evaluare postransplant hepatic</t>
  </si>
  <si>
    <t>Consultaţii de specialitate (Gastroenterologie în Clinici de Gastroenterologie și Hepatologie - Transplant Hepatic), CMV Ig M, EBV Ig M, Tacrolinemie /sirolinemie/ciclosporinemie, AFP, Ecografie abdomen + pelvis, Determinare cantitativă ADN VHB sau ARN VHC</t>
  </si>
  <si>
    <t>904 lei</t>
  </si>
  <si>
    <t>Depistarea şi controlul factorilor de risc ai bolilor cardiovasculare-tip I</t>
  </si>
  <si>
    <t>Consultații de specialitate (cardiologie), Glicemie, Hemoglobină glicată, Colesterol seric total, LDL colesterol, HDL colesterol, Trigliceride serice, Creatinină, Acid uric, TGO, TGP, ECG de repaus 12 derivaţii, Indicele gleznă-braţ (Doppler), Ecografie cardiacă, Calcularea riscului cardiovascular pe baza modelului Heart Score, Educaţie în domeniul prevenţiei cardiovasculare</t>
  </si>
  <si>
    <t>250 lei</t>
  </si>
  <si>
    <t>Depistarea şi controlul factorilor de risc ai bolilor cardiovasculare- tip II</t>
  </si>
  <si>
    <t>Consultații de specialitate (cardiologie), Glicemie, Hemoglobină glicată, Colesterol seric total, LDL colesterol, HDL colesterol, Trigliceride serice, Creatinină, Acid uric, TGO, TGP, ECG de repaus 12 derivaţii, Indicele gleznă-braţ (Doppler), Ecografie cardiacă, Ecografie vasculară (artere) sau Monitorizare Holter tensiune arterială, Calcularea riscului cardiovascular pe baza modelului Heart Score, Educaţie în domeniul prevenţiei cardiovasculare</t>
  </si>
  <si>
    <t>285 lei</t>
  </si>
  <si>
    <t>Depistarea şi controlul factorilor de risc ai bolilor cardiovasculare- tip III</t>
  </si>
  <si>
    <t>Consultații de specialitate (cardiologie), Glicemie, Hemoglobină glicată, Colesterol seric total, LDL colesterol, HDL colesterol, Trigliceride serice, Creatinină, Acid uric, TGO, TGP, ECG de repaus 12 derivaţii, Indicele gleznă-braţ (Doppler), Ecografie cardiacă, Ecografie vasculară (artere), Monitorizare Holter tensiune arterială,  Calcularea riscului cardiovascular pe baza modelului Heart Score, Educaţie în domeniul prevenţiei cardiovasculare</t>
  </si>
  <si>
    <t>320 lei</t>
  </si>
  <si>
    <t xml:space="preserve">Monitorizarea sarcinii cu risc crescut  la gravidă cu tulburari  de coagulare / trombofilii ereditare și dobandite </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</si>
  <si>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</si>
  <si>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647 lei/serviciu</t>
  </si>
  <si>
    <t>Evaluarea și tratamentul anemiei prin carență de fier cu fier injectabil intravenos</t>
  </si>
  <si>
    <t xml:space="preserve"> - se recomandă numai la pacienții cu un risc mare de sângerare pentru intervențiile prevăzute în Anexa 1 la ordinul ministrului sănătății nr. 1251/2018 pentru aprobarea Ghidului de gestionare a sângelui pacientului în perioada perioperatorie</t>
  </si>
  <si>
    <t>Consultație de specialitate, analize de laborator: feritină serică, transferină, hemoleucogramă completă, sideremie, proteina C reactivă, glicemie, creatinină serică, uree, timp Quick (inclusiv INR), APTT; fier injectabil intravenos 500 mg</t>
  </si>
  <si>
    <t>776 lei /asigurat/serviciu</t>
  </si>
  <si>
    <t xml:space="preserve">Endoscopie digestivă inferioară cu sedare, fără biopsie - colonoscopie flexibilă până la cec </t>
  </si>
  <si>
    <t xml:space="preserve">Consultație de specialitate; consultație ATI; analize medicale de laborator: hemoleucogramă, fibrinogen, timp Quick (inclusiv INR), APTT; EKG;  anestezie midazolam/propofol; colonoscopie până la cec </t>
  </si>
  <si>
    <t>495 lei /asigurat/serviciu</t>
  </si>
  <si>
    <t xml:space="preserve">Endoscopie digestivă inferioară fără sedare, fără biopsie - colonoscopie flexibilă până la cec </t>
  </si>
  <si>
    <t>consultație de specialitate; analize medicale de laborator:  hemoleucogramă, fibrinogen, timp Quick (inclusiv INR), APTT; EKG; colonoscopie până la cec</t>
  </si>
  <si>
    <t>389 lei /asigurat/serviciu</t>
  </si>
  <si>
    <t>Endoscopie digestivă inferioară cu sedare, cu polipectomie și biopsie - colonoscopie flexibilă până la cec</t>
  </si>
  <si>
    <t>Consultație de specialitate; consultație ATI; analize medicale de laborator:  hemoleucogramă, fibrinogen, timp Quick (inclusiv INR), APTT; EKG; anestezie midazolam/propofol; colonoscopie până la cec; polipectomie; examen anatomo-patologic</t>
  </si>
  <si>
    <t>1.059 lei /asigurat/serviciu</t>
  </si>
  <si>
    <t>Endoscopie digestivă inferioară fără sedare, cu polipectomie și biopsie - colonoscopie flexibilă până la cec</t>
  </si>
  <si>
    <t xml:space="preserve">Consultație de specialitate; analize medicale de laborator:  hemoleucogramă, fibrinogen, timp Quick (inclusiv INR), APTT; EKG; colonoscopie până la cec; polipectomie; examen anatomo-patologic </t>
  </si>
  <si>
    <t>952 lei /asigurat/serviciu</t>
  </si>
  <si>
    <t>Endoscopie digestivă inferioară cu sedare, cu biopsie - colonoscopie flexibilă până la cec</t>
  </si>
  <si>
    <t>Consultație de specialitate; consultație ATI; analize medicale de laborator:  hemoleucogramă, fibrinogen, timp Quick (inclusiv INR), APTT; EKG; anestezie midazolam/propofol; colonoscopie până la cec; examen anatomo-patologic</t>
  </si>
  <si>
    <t>705 lei /asigurat/serviciu</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</si>
  <si>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</si>
  <si>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</si>
  <si>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615 lei /asigurat/serviciu</t>
  </si>
  <si>
    <t xml:space="preserve">Endoscopie digestivă inferioară cu sedare, fără biopsie - colonoscopie flexibilă până la flexura hepatică </t>
  </si>
  <si>
    <t xml:space="preserve">Consultație de specialitate; consultație ATI; analize medicale de laborator:  hemoleucogramă, fibrinogen, timp Quick (inclusiv INR), APTT; EKG; anestezie midazolam/propofol; colonoscopie până la flexura hepatică </t>
  </si>
  <si>
    <t>465 lei /asigurat/serviciu</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</si>
  <si>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</si>
  <si>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</si>
  <si>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359 lei /asigurat/serviciu</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</si>
  <si>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</si>
  <si>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midazolam/propofol; colonoscopie până la flexura hepatică; polipectomie; examen anatomo-patologic</t>
  </si>
  <si>
    <t>1.011 lei /asigurat/serviciu</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</si>
  <si>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</si>
  <si>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</si>
  <si>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905 lei /asigurat/serviciu</t>
  </si>
  <si>
    <t>Endoscopie digestivă inferioară cu sedare, cu biopsie - colonoscopie flexibilă până la flexura hepatică</t>
  </si>
  <si>
    <t>Consultație de specialitate; consultație ATI; analize medicale de laborator:  hemoleucogramă, fibrinogen, timp Quick (inclusiv INR), APTT; EKG; anestezie midazolam/propofol; colonoscopie până la flexura hepatică; examen anatomo-patologic</t>
  </si>
  <si>
    <t>664 lei /asigurat/serviciu</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</si>
  <si>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</si>
  <si>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</si>
  <si>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573 lei /asigurat/serviciu</t>
  </si>
  <si>
    <t>Depistarea și controlul factorilor de risc ai bolilor cardiovasculare - tip IV</t>
  </si>
  <si>
    <t xml:space="preserve">Consultație de specialitate cardiologie, Glicemie, Hemoglobina glicată, Colesterol seric total, LDL colesterol, HDL colesterol, Trigliceride serice, Creatinină, Acid uric, TGO, TGP, EKG de repaus 12 derivații, Indicele gleznă-braț (Doppler), Ecografie cardiacă, Ecografie vasculară (artere), Calcularea riscului cardiovascular pe baza modelului heart score, Educație în domeniul prevenției cardiovasculare, Angio CT </t>
  </si>
  <si>
    <t>967 lei</t>
  </si>
  <si>
    <t>Depistarea și controlul insuficienței cardiace la populația la risc (incluzând examinare RMN cord și determinarea NT-proBNP)</t>
  </si>
  <si>
    <t>Consultație de specialitate cardiologie, RMN cord cu contrast, determinarea NT-pro BNP</t>
  </si>
  <si>
    <t>1.007 lei</t>
  </si>
  <si>
    <t>Consultație de specialitate cardiologie, EKG de repaus 12 derivații, Indicele gleznă-braț (Doppler), Ecografie cardiacă, Rezonanță magnetică nucleară cord cu contrast</t>
  </si>
  <si>
    <t>805 lei</t>
  </si>
  <si>
    <t>Consultație de specialitate cardiologie sau chirurgie cardiovasculară, Angio CT cardiac cu contrast</t>
  </si>
  <si>
    <t>Consultație de specialitate cardiologie, chirurgie vasculară sau chirurgie cardiovasculară, Angio CT periferic cu contrast</t>
  </si>
  <si>
    <t>Managementul sindroamelor coronariene cronice</t>
  </si>
  <si>
    <t>Consult cardiologic, hemoleucogramă, glicemie, lipidogramă, ionogramă, uree, creatinină, EKG, Angio CT coronarian</t>
  </si>
  <si>
    <t>867 lei</t>
  </si>
  <si>
    <t>Evaluarea cardiomiopatiilor și a patologiei cardiace complexe</t>
  </si>
  <si>
    <t>Consult cardiologic, hemoleucogramă, glicemie, lipidogramă, ionogramă, uree, creatinină, ecocardiografie, EKG, test de efort, RMN</t>
  </si>
  <si>
    <t>975 lei</t>
  </si>
  <si>
    <t>Evaluarea și monitorizarea ischemiei miocardice în sindromul coronarian cronic</t>
  </si>
  <si>
    <t>Consultație de specialitate cardiologie, hemoleucogramă, glicemie, lipidogramă, ionogramă, uree, creatinină, ecocardiografie, EKG, test de efort, scintigrafie miocardică de stress și de repaus</t>
  </si>
  <si>
    <t>1.181 lei</t>
  </si>
  <si>
    <t>Evaluarea riscului cardiovascular la pacienții cu istoric familial, prin depistarea mutațiilor genetice asociate cu risc crescut de boli cardiovasculare rare cu transmitere genetică (o dată în viață)</t>
  </si>
  <si>
    <t>Consultație de specialitate cardiologie, hemoleucogramă, glicemie, lipidogramă, ionogramă, creatinină, creatinkinaza, BNP,  ecocardiografie, EKG, testare genetică “next generation sequencing” panel boli cardiovasculare</t>
  </si>
  <si>
    <t>1.840 lei/asigurat</t>
  </si>
  <si>
    <r>
      <t xml:space="preserve">Boli alergice cu suspiciune de polisensibilizare și limitarea testării in vivo – </t>
    </r>
    <r>
      <rPr>
        <b/>
        <sz val="12"/>
        <rFont val="Times New Roman"/>
        <family val="1"/>
      </rPr>
      <t>diagnostic</t>
    </r>
    <r>
      <rPr>
        <sz val="12"/>
        <rFont val="Times New Roman"/>
        <family val="1"/>
      </rPr>
      <t>*****)</t>
    </r>
  </si>
  <si>
    <t>Consultație de specialitate alergologie şi imunologie clinică, IgE specifice serice pentru alergene moleculare multiple (multiplex)</t>
  </si>
  <si>
    <t>843 lei</t>
  </si>
  <si>
    <r>
      <t xml:space="preserve">Boli alergice cu suspiciune de polisensibilizare și limitarea testării in vivo </t>
    </r>
    <r>
      <rPr>
        <b/>
        <sz val="12"/>
        <rFont val="Times New Roman"/>
        <family val="1"/>
      </rPr>
      <t>– monitorizare</t>
    </r>
    <r>
      <rPr>
        <sz val="12"/>
        <rFont val="Times New Roman"/>
        <family val="1"/>
      </rPr>
      <t>*****)</t>
    </r>
  </si>
  <si>
    <t>Boli alergice cu suspiciune de</t>
  </si>
  <si>
    <t>sensibilizare la alergene</t>
  </si>
  <si>
    <t>respiratorii și limitarea testării</t>
  </si>
  <si>
    <t>in vivo - diagnostic*****)</t>
  </si>
  <si>
    <t>Consultație de specialitate alergologie şi imunologie clinică, IgE specifice serice pentru alergen molecular individual (singleplex) (set</t>
  </si>
  <si>
    <t>de 8 alergene moleculare respiratorii)</t>
  </si>
  <si>
    <t>643 lei</t>
  </si>
  <si>
    <t>in vivo – monitorizare*****)</t>
  </si>
  <si>
    <t>Consultație de specialitate alergologie şi imunologie clinică, IgE specifice serice pentru alergen molecular individual (singleplex)</t>
  </si>
  <si>
    <t>(singleplex) (set de 8 alergene moleculare respiratorii)</t>
  </si>
  <si>
    <t>alimentare și limitarea testării</t>
  </si>
  <si>
    <t>in vivo – diagnostic*****)</t>
  </si>
  <si>
    <t>(singleplex) (set de 8 alergene moleculare alimentare)</t>
  </si>
  <si>
    <t>sensibilizare la alergene alimentare și limitarea testării</t>
  </si>
  <si>
    <t>sensibilizare la alergene din</t>
  </si>
  <si>
    <t>veninuri de himenoptere și</t>
  </si>
  <si>
    <t>limitarea testării in vivo -</t>
  </si>
  <si>
    <t>diagnostic*****)</t>
  </si>
  <si>
    <t>(singleplex) (set de 6 alergene moleculare din veninuri de himenoptere)</t>
  </si>
  <si>
    <t>493 lei</t>
  </si>
  <si>
    <t>veninuri de himenoptere si</t>
  </si>
  <si>
    <t>limitarea testarii in vivo –</t>
  </si>
  <si>
    <t>monitorizare*****)</t>
  </si>
  <si>
    <t>sensibilizare la medicamente și</t>
  </si>
  <si>
    <t>limitarea testării in vivo –</t>
  </si>
  <si>
    <t>(singleplex) (set de 4 alergene moleculare medicamentoase)</t>
  </si>
  <si>
    <t>343 lei</t>
  </si>
  <si>
    <t>sensibilizare la latex și limitarea</t>
  </si>
  <si>
    <t>testării in vivo – diagnostic*****)</t>
  </si>
  <si>
    <t>(singleplex) (set de 2 alergene moleculare din latex)</t>
  </si>
  <si>
    <t>193 lei</t>
  </si>
  <si>
    <t>testării in vivo – monitorizare*****)</t>
  </si>
  <si>
    <t xml:space="preserve">Acondroplazia – monitorizare cu proceduri de înaltă performanță la pacienții cu suspiciune de  complicații neurologice și respiratorii severe </t>
  </si>
  <si>
    <t xml:space="preserve">Consultație de specialitate genetică medicală sau neurologie, creatinina serică, spirometrie, RMN craniu nativ şi cu substanţă de contrast </t>
  </si>
  <si>
    <t>796 lei</t>
  </si>
  <si>
    <t xml:space="preserve">Boala Fabry – monitorizare </t>
  </si>
  <si>
    <t>Consultație de specialitate clinică în specialitatea medicului care monitorizează asiguratul,  hemoleucogramă completă, uree serică, creatinină serică, rata filtrării glomerulare, dozare proteine urinare, microalbuminurie, examen sumar de urina, colesterol seric total, trigliceride serice, LDL-colesterol, HDL-colesterol, Na seric, K seric, Ca seric total, Ecocardiografie+ Doppler color</t>
  </si>
  <si>
    <t>Spirometrie</t>
  </si>
  <si>
    <t>255 lei</t>
  </si>
  <si>
    <t xml:space="preserve">Osteogenza imperfecta - monitorizare </t>
  </si>
  <si>
    <t>Consultație de specialitate clinică în specialitatea medicului care monitorizează asiguratul,  hemoleucogramă completă, Ca seric total, fosfor seric, fosfataza alcalină, proteine totale serice, GOT, GPT, creatinină serică, eRFG, 25-OH Vit. D, examen complet de urină, DXA coloană lombară și șold, radiografie coloană anteroposterior și profil</t>
  </si>
  <si>
    <t>256 lei</t>
  </si>
  <si>
    <t>Sindromul Down – monitorizare</t>
  </si>
  <si>
    <t>Consultație de specialitate clinică în specialitatea medicului care monitorizează asiguratul,  hemoleucogramă completă, sideremie, feritină, glicemie, colesterol total, trigliceride serice, GOT, GPT, creatinină serică, Ca seric total, Na seric, K seric, proteina C reactivă, TSH, anticorpi anti-gliadina/anti-transglutaminaza tisulara, Examen complet de urină, EKG, Ecocardiografie + Doppler color, Audiogramă</t>
  </si>
  <si>
    <t>409 lei</t>
  </si>
  <si>
    <t>Distrofie musculară Duchenne/Becker – monitorizare</t>
  </si>
  <si>
    <t>Consultație de specialitate clinică în specialitatea medicului care monitorizează asiguratul,  hemoleucogramă completă, sideremie, feritină, glicemie, proteine serice totale, colesterol total, trigliceride serice, GOT, GPT, creatinină serică, Na seric, K seric, Ca seric total, 25-OH vitamina D, VSH, proteina C reactivă, CK, TSH, examen complet de urină, EKG, ecocardiografie+ Doppler color, evaluare respiratorie functională, evaluare status nutrițional</t>
  </si>
  <si>
    <t>291 lei</t>
  </si>
  <si>
    <t>Sindrom DiGeorge – monitorizare</t>
  </si>
  <si>
    <t xml:space="preserve">Rinoplastie posttraumatică(reducerea şi imobilizarea fracturilor piramideinazale după un traumatism recent)   </t>
  </si>
  <si>
    <t>Rinoplastie implicând corecţia cartilajului</t>
  </si>
  <si>
    <t>Rinoplastia implicând corectarea conturului osos</t>
  </si>
  <si>
    <t xml:space="preserve">Rinoplastie posttraumatică (reducerea şi imobilizarea fracturilor piramidei nazale după un traumatism recent)   </t>
  </si>
  <si>
    <t>Rinoplastie totală</t>
  </si>
  <si>
    <t>Rinoplastie folosind grefa cartilaginoasă septală sau nazală</t>
  </si>
  <si>
    <t xml:space="preserve">Rinoplastie posttraumatică (reducerea şi mobilizarea fracturilor piramidei nazale după un traumatism recent)   </t>
  </si>
  <si>
    <t>Rinoplastie folosind grefă de os nazal</t>
  </si>
  <si>
    <t>Rinoplastie cu grefă de os nazal şi cartilaj septal/nazal</t>
  </si>
  <si>
    <t>Rinoplastie folosind grefa de cartilaj de la zona donatoare de la distanţă</t>
  </si>
  <si>
    <t>Rinoplastia folosind grefa osoasă din zona donatoare de la distanţă</t>
  </si>
  <si>
    <t>Rinoplastia folosind os şi cartilaj ca grefă de la zona donatoare de la distanţă</t>
  </si>
  <si>
    <t>Bronhoscopia</t>
  </si>
  <si>
    <t>Fibrobronhoscopia</t>
  </si>
  <si>
    <t xml:space="preserve">Biopsia pleurei    </t>
  </si>
  <si>
    <t>Biopsia pleurei</t>
  </si>
  <si>
    <t>Biopsie de ganglion limfatic</t>
  </si>
  <si>
    <t xml:space="preserve">Puncţie biopsie transparietală cu ac pentru formaţiuni tumorale pulmonare   </t>
  </si>
  <si>
    <t>Biopsia percutanată (cu ac) a plămânului</t>
  </si>
  <si>
    <t xml:space="preserve">Implantare cateter pleural  </t>
  </si>
  <si>
    <t>Inserția catetetrului intercostal pentru drenaj</t>
  </si>
  <si>
    <t>Adenoidectomia fără tonsilectomie</t>
  </si>
  <si>
    <t xml:space="preserve">Extracţia de corpi străini prin bronhoscopie </t>
  </si>
  <si>
    <t>Bronhoscopia cu extracţia unui corp străin</t>
  </si>
  <si>
    <t xml:space="preserve">Strabismul adultului </t>
  </si>
  <si>
    <t>Proceduri pentru strabism implicând 1 sau 2 muşchi, un ochi</t>
  </si>
  <si>
    <t>Excizia pterigionului</t>
  </si>
  <si>
    <t xml:space="preserve">Refacerea staticii palpebrare (entropion, ectropion, lagoftalmie) ptoză palpebrală </t>
  </si>
  <si>
    <t>Corecţia ectropionului sau entropionului prin strângerea sau scurtarea retractorilor inferiori</t>
  </si>
  <si>
    <t>corecţia ectropionului sau entropionului prin alte corecţii ale retractorilor inferiori</t>
  </si>
  <si>
    <t>corecţia ectropion-ului sau entropion-ului prin tehnici de sutură</t>
  </si>
  <si>
    <t>corecţia ectropion-ului sau entropion-ului cu rezecţie largă</t>
  </si>
  <si>
    <t>Extracţie dentară sau a unor părţi de dinte</t>
  </si>
  <si>
    <t>Extracţie dentară cu separare</t>
  </si>
  <si>
    <t xml:space="preserve">Extracţia dentară chirurgicală   </t>
  </si>
  <si>
    <t>7 = 4 x 6</t>
  </si>
  <si>
    <t>Îndepărtare chirurgicală a unui dinte erupt</t>
  </si>
  <si>
    <t>Îndepărtare chirurgicală a 2 sau mai mulţi dinţi erupţi</t>
  </si>
  <si>
    <t xml:space="preserve">Extracţia dentară chirurgicală     </t>
  </si>
  <si>
    <t>Îndepărtarea chirurgicală a unui dinte inclus sau parţial erupt, fără îndepărtare de os sau separare</t>
  </si>
  <si>
    <t>Îndepărtarea chirurgicală a unui dinte inclus sau parţial erupt, cu îndepărtare de os sau separare</t>
  </si>
  <si>
    <t xml:space="preserve">Excizie polip cervical, dilataţia şi chiuretajul uterului </t>
  </si>
  <si>
    <t>Dilatarea şi chiuretajul uterin [D&amp;C]</t>
  </si>
  <si>
    <t>Chiuretajul uterin fără dilatare</t>
  </si>
  <si>
    <t>Dilatarea şi curetajul[D&amp;C] după avort sau pentru întrerupere de sarcină</t>
  </si>
  <si>
    <t>Polipectomia la nivelul colului uterin</t>
  </si>
  <si>
    <t>Corecţia chirurgicală a rectocelului</t>
  </si>
  <si>
    <t>Corecţia chirurgicală a cistocelului şi rectocelului</t>
  </si>
  <si>
    <t xml:space="preserve">Artroscopia genunchiului    </t>
  </si>
  <si>
    <t>Artroscopia genunchiului</t>
  </si>
  <si>
    <t xml:space="preserve">Operaţia artroscopică a meniscului  </t>
  </si>
  <si>
    <t>Îndepărtarea de brosă, şurub sau fir metalic, neclasificată în altă parte</t>
  </si>
  <si>
    <t>Îndepărtarea de placă, tijă sau cui, neclasificată în altă parte</t>
  </si>
  <si>
    <t xml:space="preserve">Reparaţia diformităţii piciorului </t>
  </si>
  <si>
    <t>Corecţia diformităţii osoase</t>
  </si>
  <si>
    <t>Eliberarea tunelului carpian</t>
  </si>
  <si>
    <t>Decompresia endoscopică a tunelului carpian</t>
  </si>
  <si>
    <t>Decompresia tunelului carpian</t>
  </si>
  <si>
    <t xml:space="preserve">Excizia chistului Baker    </t>
  </si>
  <si>
    <t>Excizia chistului Baker</t>
  </si>
  <si>
    <t>Fasciotomia subcutanată pentru maladia Dupuytren</t>
  </si>
  <si>
    <t>Fasciectomia palmară pentru contractura Dupuytren</t>
  </si>
  <si>
    <t>Reconstrucţia artroscopică a ligamentului încrucişat al genunchiului cu repararea meniscului</t>
  </si>
  <si>
    <t>Reconstrucţia ligamentului încrucişat al genunchiului cu repararea meniscului</t>
  </si>
  <si>
    <t xml:space="preserve">Excizia locală a leziunilor sânului  </t>
  </si>
  <si>
    <t>Excizia leziunilor sânului</t>
  </si>
  <si>
    <t>Colecistectomia laparoscopică</t>
  </si>
  <si>
    <t>Colecistectomia laparoscopică cu extragerea calculului de pe canalul biliar comun prin ductul cistic</t>
  </si>
  <si>
    <t>Hemoroidectomia</t>
  </si>
  <si>
    <t>Cura chirurgicală a herniei inghinale unilaterale</t>
  </si>
  <si>
    <t xml:space="preserve">Cura chirurgicală a herniei inghinale </t>
  </si>
  <si>
    <t>Cura chirurgicală a herniei inghinale bilaterale</t>
  </si>
  <si>
    <t xml:space="preserve">Endoscopie digestivă superioară </t>
  </si>
  <si>
    <t>Esofagoscopia flexibilă</t>
  </si>
  <si>
    <t>Esofagoscopia cu biopsie</t>
  </si>
  <si>
    <t>Panendoscopia până la duoden</t>
  </si>
  <si>
    <t>Panendoscopia până la ileum</t>
  </si>
  <si>
    <t xml:space="preserve">Endoscopie digestivă superioară cu biopsie  </t>
  </si>
  <si>
    <t>Panendoscopia până la duoden cu biopsie</t>
  </si>
  <si>
    <t xml:space="preserve">Endoscopie digestivă superioară cu biopsie    </t>
  </si>
  <si>
    <t>Endoscopia ileală cu biopsie</t>
  </si>
  <si>
    <t>Circumcizia la bărbat</t>
  </si>
  <si>
    <t>Reducerea parafimozei</t>
  </si>
  <si>
    <t>Injectări multiple cu substanţe sclerozante la nivelul venelor varicoase</t>
  </si>
  <si>
    <t xml:space="preserve">Chirurgia varicelor </t>
  </si>
  <si>
    <t>Întreruperea joncţiunii safenofemurală varicoasă</t>
  </si>
  <si>
    <t xml:space="preserve">Chirurgia varicelor    </t>
  </si>
  <si>
    <t>Întreruperea joncţiunii safenopoplitee varicoasă</t>
  </si>
  <si>
    <t>Întreruperea joncţiunilor safeno-femurală şi safeno-poplitee varicoase</t>
  </si>
  <si>
    <t>Întreruperea a mai multor vene tributare unei vene varicoase</t>
  </si>
  <si>
    <t>Întreruperea subfascială a uneia sau mai multor vene perforante varicoase</t>
  </si>
  <si>
    <t xml:space="preserve">Dilatarea şi chiuretajul după avort sau pentru întrerupere de sarcină  </t>
  </si>
  <si>
    <t>Dilatarea şi chiuretajul[D&amp;C] după avort sau pentru întrerupere de sarcină</t>
  </si>
  <si>
    <t xml:space="preserve">Biopsia tegumentului şi ţesutului subcutanat </t>
  </si>
  <si>
    <t xml:space="preserve">Incizia şi drenajul tegumentelor şi ale ţesutului subcutanat </t>
  </si>
  <si>
    <t>Incizia şi drenajul hematomului tegumentar şi al ţesutului subcutanat</t>
  </si>
  <si>
    <t>Incizia şi drenajul abceselor tegumentelor şi ale ţesutului subcutanat</t>
  </si>
  <si>
    <t>Alte incizii şi drenaje ale tegumentelor şi ţesutului subcutanat</t>
  </si>
  <si>
    <t xml:space="preserve">Examinare fibroscopică a faringelui </t>
  </si>
  <si>
    <t xml:space="preserve">Excizia leziunilor tegumentare şi ţesutului subcutanat </t>
  </si>
  <si>
    <t>Excizia leziunilor tegumentare şi ţesutului subcutanat în alte zone</t>
  </si>
  <si>
    <t>Biopsia de endometru</t>
  </si>
  <si>
    <t xml:space="preserve">Chiuretaj cu biopsia de col uterin </t>
  </si>
  <si>
    <r>
      <t xml:space="preserve">SPECIFICI SERVICIILOR MEDICALE SPITALICESTI FURNIZATE IN REGIM DE </t>
    </r>
    <r>
      <rPr>
        <b/>
        <sz val="10"/>
        <rFont val="Arial"/>
        <family val="2"/>
      </rPr>
      <t>SPITALIZARE CONTINUA</t>
    </r>
    <r>
      <rPr>
        <sz val="10"/>
        <rFont val="Arial"/>
        <family val="2"/>
      </rPr>
      <t xml:space="preserve"> ESTIMATE A FI REALIZATE </t>
    </r>
    <r>
      <rPr>
        <b/>
        <sz val="10"/>
        <rFont val="Arial"/>
        <family val="2"/>
      </rPr>
      <t>IN SECTIILE DE ACUTI - MEDIE LUNARA</t>
    </r>
  </si>
  <si>
    <t xml:space="preserve">Număr mediu de cazuri externate estimate pe lună </t>
  </si>
  <si>
    <t>Capacitatea maximă de functionare (număr mediu de cazuri/ lună)</t>
  </si>
  <si>
    <t>Gradul de acoperire cu personal de specialitate (%)</t>
  </si>
  <si>
    <t>7 = 4 x 5</t>
  </si>
  <si>
    <t>9 = ( 7 / 8 ) x 5</t>
  </si>
  <si>
    <t>10 = 11+12+13</t>
  </si>
  <si>
    <t>16 = 10x14x15</t>
  </si>
  <si>
    <r>
      <t xml:space="preserve">SPECIFICI SERVICIILOR MEDICALE SPITALICESTI FURNIZATE IN REGIM DE </t>
    </r>
    <r>
      <rPr>
        <b/>
        <sz val="10"/>
        <rFont val="Arial"/>
        <family val="2"/>
      </rPr>
      <t>SPITALIZARE CONTINUA</t>
    </r>
    <r>
      <rPr>
        <sz val="10"/>
        <rFont val="Arial"/>
        <family val="2"/>
      </rPr>
      <t xml:space="preserve"> ESTIMATE A FI REALIZATE </t>
    </r>
    <r>
      <rPr>
        <b/>
        <sz val="10"/>
        <rFont val="Arial"/>
        <family val="2"/>
      </rPr>
      <t>IN SECTIILE DE CRONICI - MEDIE LUNARĂ</t>
    </r>
  </si>
  <si>
    <r>
      <t>Indicele mediu de utilizare a paturilor (</t>
    </r>
    <r>
      <rPr>
        <b/>
        <sz val="9"/>
        <rFont val="Arial"/>
        <family val="2"/>
      </rPr>
      <t>320</t>
    </r>
    <r>
      <rPr>
        <sz val="9"/>
        <rFont val="Arial"/>
        <family val="2"/>
      </rPr>
      <t xml:space="preserve"> zile/an)</t>
    </r>
  </si>
  <si>
    <t xml:space="preserve">Număr mediu de cazuri estimate </t>
  </si>
  <si>
    <t>13 = 11 x 12</t>
  </si>
  <si>
    <t>Media lunară a cazurilor externate in ultimii     5 ani</t>
  </si>
  <si>
    <r>
      <t xml:space="preserve">SPECIFICI SERVICIILOR MEDICALE SPITALICESTI FURNIZATE IN REGIM DE </t>
    </r>
    <r>
      <rPr>
        <b/>
        <sz val="10"/>
        <rFont val="Arial"/>
        <family val="2"/>
      </rPr>
      <t xml:space="preserve">SPITALIZARE ZI </t>
    </r>
    <r>
      <rPr>
        <sz val="10"/>
        <rFont val="Arial"/>
        <family val="2"/>
      </rPr>
      <t xml:space="preserve">ESTIMATE A FI REALIZATE - </t>
    </r>
    <r>
      <rPr>
        <b/>
        <sz val="10"/>
        <rFont val="Arial"/>
        <family val="2"/>
      </rPr>
      <t>MEDIE LUNARĂ</t>
    </r>
  </si>
  <si>
    <t>............................................................</t>
  </si>
  <si>
    <t xml:space="preserve">Tarif pe caz rezolvat medical </t>
  </si>
  <si>
    <t>Secția/ compartimentul</t>
  </si>
  <si>
    <t>Valoarea estimată</t>
  </si>
  <si>
    <t>Denumire caz rezolvat cu procedură chirurgicală</t>
  </si>
  <si>
    <t>Denumire procedură chirurgicală</t>
  </si>
  <si>
    <t>Tarif pe caz rezolvat cu procedură chirurgicală</t>
  </si>
  <si>
    <t>P07004</t>
  </si>
  <si>
    <t>C08006</t>
  </si>
  <si>
    <t>F00801</t>
  </si>
  <si>
    <t>O13404</t>
  </si>
  <si>
    <t>O18106</t>
  </si>
  <si>
    <t>J12604</t>
  </si>
  <si>
    <t>P02902</t>
  </si>
  <si>
    <t>L03701</t>
  </si>
  <si>
    <t>C01201</t>
  </si>
  <si>
    <t>J08101</t>
  </si>
  <si>
    <t>Cod procedura</t>
  </si>
  <si>
    <t>Tarif pe serviciu medical</t>
  </si>
  <si>
    <t>Supleere a funcţiei intestinale la bolnavii cu insuficienţă intestinală cronică care necesită nutriție parenterală pentru o perioadă mai mare de 3 luni de zile</t>
  </si>
  <si>
    <t xml:space="preserve">Evaluarea Sindromului Post Covid-19 </t>
  </si>
  <si>
    <t>Servicii obligatorii</t>
  </si>
  <si>
    <t>Biopsia de col uterin</t>
  </si>
  <si>
    <t xml:space="preserve">Îndepărtarea corpilor străini din tegument şi ţesutul subcutanat cu incizie  </t>
  </si>
  <si>
    <t xml:space="preserve">Electroterapia leziunilor tegumentare, leziuni multiple/leziune unică    </t>
  </si>
  <si>
    <t>Electroterapia leziunilor tegumentare, leziune unică</t>
  </si>
  <si>
    <t xml:space="preserve">Repararea plăgilor tegumentare şi ale ţesutului subcutanat,implicând ţesuturile mai profunde </t>
  </si>
  <si>
    <t>Repararea plăgilor tegumentare şi ale ţesutului subcutanat în alte zone implicând şi  ţesuturile profunde</t>
  </si>
  <si>
    <t xml:space="preserve">Extragerea endoscopică a stentului ureteral   </t>
  </si>
  <si>
    <t>Extragerea endoscopică a stentului ureteral</t>
  </si>
  <si>
    <t xml:space="preserve">Rezecţia parţială a unghiei încarnate </t>
  </si>
  <si>
    <t xml:space="preserve">Îndepărtarea dispozitivului de fixare externă </t>
  </si>
  <si>
    <t>Efectuarea unei fistule arteriovenoase native (cu venă) la nivelul membrului inferior</t>
  </si>
  <si>
    <t>Efectuarea unei fistule arteriovenoase native (cu venă) la nivelul membrului superior</t>
  </si>
  <si>
    <t>Biopsia peniană</t>
  </si>
  <si>
    <t xml:space="preserve">Terapia chirurgicală a varicocelului </t>
  </si>
  <si>
    <t>Cura varicocelului</t>
  </si>
  <si>
    <t xml:space="preserve">Orhidectomia unilaterală (excizia testicolului)   </t>
  </si>
  <si>
    <t>Orhidectomia unilaterală</t>
  </si>
  <si>
    <t xml:space="preserve">Orhidectomia bilaterală (excizia testicolelor)   </t>
  </si>
  <si>
    <t>Orhidectomia bilaterală</t>
  </si>
  <si>
    <t xml:space="preserve">Excizia spermatocelului, unilateral </t>
  </si>
  <si>
    <t>Excizia hidrocelului</t>
  </si>
  <si>
    <t xml:space="preserve">Biopsia transrectală (cu ac de biopsie) a prostatei   </t>
  </si>
  <si>
    <t>Biopsia transrectală (cu ac de biopsie) a prostatei</t>
  </si>
  <si>
    <t>Rezecţia transuretrală a prostatei</t>
  </si>
  <si>
    <t xml:space="preserve">Uretrotomia optică internă pentru stricturi uretrale   </t>
  </si>
  <si>
    <t>Uretrotomia optică</t>
  </si>
  <si>
    <t xml:space="preserve">Distrugerea endoscopică a verucilor uretrale   </t>
  </si>
  <si>
    <t>Distrugerea endoscopică a verucilor uretrale</t>
  </si>
  <si>
    <t xml:space="preserve">Hidrodilatarea vezicii urinare sub control endoscopic    </t>
  </si>
  <si>
    <t>Hidrodilatarea vezicii urinare sub control endoscopic</t>
  </si>
  <si>
    <t xml:space="preserve">Rezecţia endoscopică vezicală </t>
  </si>
  <si>
    <t>Rezecţia endoscopică de leziune sau ţesut vezical</t>
  </si>
  <si>
    <t xml:space="preserve">Extragerea endoscopică a litiazei vezicale    </t>
  </si>
  <si>
    <t>Litolapaxia vezicii urinare</t>
  </si>
  <si>
    <t>Cistotomia percutanată (cistostomia)</t>
  </si>
  <si>
    <t xml:space="preserve">Cistoscopia  </t>
  </si>
  <si>
    <t>Rezecţia endoscopică a  ureterocelului</t>
  </si>
  <si>
    <t>Excizia tumorii limbus-ului</t>
  </si>
  <si>
    <t>Excizia tumorii limbus-ului cu  keratectomie</t>
  </si>
  <si>
    <t>Excizia pingueculei</t>
  </si>
  <si>
    <t xml:space="preserve">Repoziţionarea cristalinului artificial  </t>
  </si>
  <si>
    <t>Procedee închise de restabilire a permeabilităţii sistemului canalicular lacrimal, un ochi</t>
  </si>
  <si>
    <t>Septoplastia cu rezecţia submucoasă a septului nazal</t>
  </si>
  <si>
    <t>Extragere intranazală de polip din antrum-ul maxilar</t>
  </si>
  <si>
    <t>Extragerea intranazală de polip din sinusul frontal</t>
  </si>
  <si>
    <t>Extragere intranazală de polip din sinusul etmoidal</t>
  </si>
  <si>
    <t>Extragere intranazală de  polip din sinusul sfenoidal</t>
  </si>
  <si>
    <t>Extragerea de polip nazal</t>
  </si>
  <si>
    <t>Antrostomia maxilară intranazală, unilateral</t>
  </si>
  <si>
    <t>Excizia parţială a  glandei parotide</t>
  </si>
  <si>
    <t xml:space="preserve">Chirurgia ronhopatiei cronice  </t>
  </si>
  <si>
    <t>Uvulopalatofaringoplastia</t>
  </si>
  <si>
    <t xml:space="preserve">Timpanoplastia tip I  </t>
  </si>
  <si>
    <t xml:space="preserve">Cura chirurgicală a tumorilor benigne ale laringelui   </t>
  </si>
  <si>
    <t>Microlaringoscopia cu extirparea laser a leziunii</t>
  </si>
  <si>
    <t xml:space="preserve">Terapia chirurgicală a apendicitei cronice </t>
  </si>
  <si>
    <t>Excizia fistulei anale implicând jumătatea inferioară a sfincterului anal</t>
  </si>
  <si>
    <t>Excizia fistulei anale implicând jumătatea superioară a sfincterului anal</t>
  </si>
  <si>
    <t xml:space="preserve">Terapia chirurgicală a tumorilor de perete abdominal sau ombilic </t>
  </si>
  <si>
    <t>Biopsia peretelui abdominal sau a ombilicului</t>
  </si>
  <si>
    <t>Excizia granulomului ombilical</t>
  </si>
  <si>
    <t xml:space="preserve">Hernia ombilicală  </t>
  </si>
  <si>
    <t>Cura chirurgicală a herniei ombilicale</t>
  </si>
  <si>
    <t xml:space="preserve">Hernia epigastrică  </t>
  </si>
  <si>
    <t>Cura chirurgicală a herniei epigastrice</t>
  </si>
  <si>
    <t>Cura chirurgicală a eventraţiei postoperatorii cu proteză</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</si>
  <si>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</si>
  <si>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</si>
  <si>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</si>
  <si>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</si>
  <si>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</si>
  <si>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</si>
  <si>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</si>
  <si>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Guşa multinodulară netoxică                          </t>
  </si>
  <si>
    <t xml:space="preserve">Tiroidita autoimună                                  </t>
  </si>
  <si>
    <t xml:space="preserve">Diabet mellitus (zaharat) tip 1 cu control slab      </t>
  </si>
  <si>
    <t>E44.0</t>
  </si>
  <si>
    <t xml:space="preserve">Tulburare anxioasă şi depresivă mixtă </t>
  </si>
  <si>
    <t xml:space="preserve">Tulburare de apetit, nespecificată    </t>
  </si>
  <si>
    <t>I25.11</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</si>
  <si>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</si>
  <si>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</si>
  <si>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</si>
  <si>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J00</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</si>
  <si>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</si>
  <si>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</si>
  <si>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</si>
  <si>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</si>
  <si>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</si>
  <si>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</si>
  <si>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</si>
  <si>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</si>
  <si>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</si>
  <si>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</si>
  <si>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</si>
  <si>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</si>
  <si>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</si>
  <si>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J47</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</si>
  <si>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</si>
  <si>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</si>
  <si>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</si>
  <si>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</si>
  <si>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 xml:space="preserve">Alte gastrite acute    </t>
  </si>
  <si>
    <t xml:space="preserve">Gastrita cronică, nespecificată  </t>
  </si>
  <si>
    <t xml:space="preserve">Gastro-duodenita, nespecificată  </t>
  </si>
  <si>
    <t>K30</t>
  </si>
  <si>
    <t xml:space="preserve">Dispepsia    </t>
  </si>
  <si>
    <t xml:space="preserve">Gastroenterita şi colita neinfecţioase, nespecificate  </t>
  </si>
  <si>
    <t xml:space="preserve">Sindromul intestinului iritabil cu diaree  </t>
  </si>
  <si>
    <t xml:space="preserve">Hepatita reactivă nespecifică    </t>
  </si>
  <si>
    <t xml:space="preserve">Degenerescenţa grăsoasă a ficatului, neclasificată altundeva </t>
  </si>
  <si>
    <t xml:space="preserve">Colecistita cronică    </t>
  </si>
  <si>
    <t xml:space="preserve">Alte colecistite  </t>
  </si>
  <si>
    <t xml:space="preserve">Alte boli specificate ale vezicii biliare  </t>
  </si>
  <si>
    <t>K86.9</t>
  </si>
  <si>
    <t>Boala pancreasului nespecificată</t>
  </si>
  <si>
    <t xml:space="preserve">Urticaria alergică (fără Edem Quinke) </t>
  </si>
  <si>
    <t xml:space="preserve">Unghia încarnată  </t>
  </si>
  <si>
    <t xml:space="preserve">Coxartroza, nespecificată   </t>
  </si>
  <si>
    <t xml:space="preserve">Gonartroza, nespecificată   </t>
  </si>
  <si>
    <t>Răspundem de legalitatea, realitatea şi exactitatea datelor sus menţionate</t>
  </si>
  <si>
    <t>Reprezentantul legal al furnizorului</t>
  </si>
  <si>
    <t>................................................................................</t>
  </si>
  <si>
    <t>semnătură electronică extinsă/calificată</t>
  </si>
  <si>
    <t xml:space="preserve">SITUAȚIA INDICATORILOR </t>
  </si>
  <si>
    <t>Valoarea serviciilor estimate</t>
  </si>
  <si>
    <r>
      <t xml:space="preserve">Valoarea serviciilor estimate/ </t>
    </r>
    <r>
      <rPr>
        <b/>
        <sz val="9"/>
        <rFont val="Arial"/>
        <family val="2"/>
      </rPr>
      <t>lună</t>
    </r>
  </si>
  <si>
    <t xml:space="preserve">Altă deplasare a unui alt disc intervertebral specificat, fără indicaţie operatorie   </t>
  </si>
  <si>
    <t xml:space="preserve">Infecţia tractului urinar, cu localizare nespecificată  </t>
  </si>
  <si>
    <t>N47</t>
  </si>
  <si>
    <t xml:space="preserve">Boala inflamatorie pelviană feminină, nespecificată  </t>
  </si>
  <si>
    <t xml:space="preserve">Menstruaţie excesivă şi frecventă cu ciclu menstrual regulat   </t>
  </si>
  <si>
    <t xml:space="preserve">Menstruaţie excesivă şi frecventă cu ciclu menstrual neregulat </t>
  </si>
  <si>
    <t xml:space="preserve">Sângerări excesive în perioada de premenopauză  </t>
  </si>
  <si>
    <t xml:space="preserve">Alte sângerări anormale specificate ale uterului şi vaginului </t>
  </si>
  <si>
    <t xml:space="preserve">Avort fals    </t>
  </si>
  <si>
    <t xml:space="preserve">Avort spontan incomplet, fără complicaţii   </t>
  </si>
  <si>
    <t xml:space="preserve">Edem gestaţional  </t>
  </si>
  <si>
    <t xml:space="preserve">Infecţiile vezicii urinare în sarcină </t>
  </si>
  <si>
    <t xml:space="preserve">Îngrijiri acordate mamei pentru cicatrice uterină datorită unei intervenţii chirurgicale anterioare </t>
  </si>
  <si>
    <t xml:space="preserve">Altă durere abdominală şi nespecificată    </t>
  </si>
  <si>
    <t xml:space="preserve">Ganglioni limfatici măriţi localizaţi </t>
  </si>
  <si>
    <t xml:space="preserve">Plagă deschisă a degetului (degetelor) fără vătămarea unghiei   </t>
  </si>
  <si>
    <t>S61.88</t>
  </si>
  <si>
    <t xml:space="preserve">Plagă deschisă a altor părţi ale pumnului şi mâinii  </t>
  </si>
  <si>
    <t xml:space="preserve">Amplasarea şi ajustarea unei proteze urinare    </t>
  </si>
  <si>
    <t xml:space="preserve">Îngrijiri implicând o procedură de reabilitare, nespecificată  </t>
  </si>
  <si>
    <t>Z51.88</t>
  </si>
  <si>
    <t xml:space="preserve">Alte îngrijiri medicale specificate   </t>
  </si>
  <si>
    <t xml:space="preserve">Cardiomiopatie ischemică    </t>
  </si>
  <si>
    <t>I70.21</t>
  </si>
  <si>
    <t xml:space="preserve">Ateroscleroza arterelor extremităţilor cu claudicaţie intermitentă </t>
  </si>
  <si>
    <t xml:space="preserve">Flebita şi tromboflebita extremităţilor inferioare, nespecificată  </t>
  </si>
  <si>
    <t xml:space="preserve">Edem localizat    </t>
  </si>
  <si>
    <t>Boala pulmonară obstructivă cronică cu exacerbare acută, nespecificată</t>
  </si>
  <si>
    <t>Bronşiectazia</t>
  </si>
  <si>
    <t>Boala refluxului gastro-esofagian fără esofagită</t>
  </si>
  <si>
    <t>Sindromul intestinului iritabil fără diaree</t>
  </si>
  <si>
    <t>Hepatita alcoolică</t>
  </si>
  <si>
    <t>Hepatita activă cronică, neclasificată altundeva</t>
  </si>
  <si>
    <t>Sindroame după chirurgia gastrică</t>
  </si>
  <si>
    <t>M16.9</t>
  </si>
  <si>
    <t>M17.9</t>
  </si>
  <si>
    <t>Cistita acută</t>
  </si>
  <si>
    <t>Sângerări postmenopauză</t>
  </si>
  <si>
    <t>Nr. paturi aprobate</t>
  </si>
  <si>
    <t>*) Se stabileşte luând în calcul datele ultimilor 3 ani</t>
  </si>
  <si>
    <t>Urgenţă*)</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</si>
  <si>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</si>
  <si>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Monitorizarea pacemakerelor/defibrilatorului implantabil</t>
  </si>
  <si>
    <t>Monitorizarea pacienţilor cu insuficienţă cardiacă congestivă pentru asiguraţi cu afecţiuni cardiovasculare grave de debut sau devenite cronice</t>
  </si>
  <si>
    <t>Monitorizarea pacienţilor cu tulburări de ritm/ conducere cu afecţiuni cardiovasculare grave de debut sau devenite cronice</t>
  </si>
  <si>
    <t>Incizia şi drenajul abceselor periosoase (loji superficiale ale capului şi gâtului)</t>
  </si>
  <si>
    <t>Suprimarea firelor de sutură la pacienţi cu despicături labio-maxilopalatine după plastia buzei sau a palatului</t>
  </si>
  <si>
    <t>Monitorizarea bolilor hematologice</t>
  </si>
  <si>
    <t>Diagnosticarea  apneei de somn</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</si>
  <si>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</si>
  <si>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Vene varicoase cu ulceraţie ale extremităţilor inferioare</t>
  </si>
  <si>
    <t>Insuficienţa venoasă (cronică) (periferică)</t>
  </si>
  <si>
    <t>G03103</t>
  </si>
  <si>
    <t>I00601</t>
  </si>
  <si>
    <t>G03102</t>
  </si>
  <si>
    <t>G04103</t>
  </si>
  <si>
    <t>C01302</t>
  </si>
  <si>
    <t>C08003</t>
  </si>
  <si>
    <t>C08004</t>
  </si>
  <si>
    <t>C08005</t>
  </si>
  <si>
    <t>P00702</t>
  </si>
  <si>
    <t>P00703</t>
  </si>
  <si>
    <t>M02501</t>
  </si>
  <si>
    <t>M03701</t>
  </si>
  <si>
    <t>H15902</t>
  </si>
  <si>
    <t>H15903</t>
  </si>
  <si>
    <t>L02801</t>
  </si>
  <si>
    <t>L02501</t>
  </si>
  <si>
    <t>L02502</t>
  </si>
  <si>
    <t>L02303</t>
  </si>
  <si>
    <t>L02304</t>
  </si>
  <si>
    <t>L02301</t>
  </si>
  <si>
    <t>L00404</t>
  </si>
  <si>
    <t>L00302</t>
  </si>
  <si>
    <t>L00601</t>
  </si>
  <si>
    <t>K07505</t>
  </si>
  <si>
    <t>K07602</t>
  </si>
  <si>
    <t>K06801</t>
  </si>
  <si>
    <t>K06001</t>
  </si>
  <si>
    <t>K05604</t>
  </si>
  <si>
    <t>K05303</t>
  </si>
  <si>
    <t>K04901</t>
  </si>
  <si>
    <t>K03801</t>
  </si>
  <si>
    <t>C01202</t>
  </si>
  <si>
    <t>C02201</t>
  </si>
  <si>
    <t>C04401</t>
  </si>
  <si>
    <t>C08802</t>
  </si>
  <si>
    <t>C09001</t>
  </si>
  <si>
    <t>E01003</t>
  </si>
  <si>
    <t>E01601</t>
  </si>
  <si>
    <t>E01602</t>
  </si>
  <si>
    <t>E01603</t>
  </si>
  <si>
    <t>E01604</t>
  </si>
  <si>
    <t>E00801</t>
  </si>
  <si>
    <t>E01805</t>
  </si>
  <si>
    <t>E02805</t>
  </si>
  <si>
    <t>E03601</t>
  </si>
  <si>
    <t>D01401</t>
  </si>
  <si>
    <t>D01402</t>
  </si>
  <si>
    <t>G00402</t>
  </si>
  <si>
    <t>J07002</t>
  </si>
  <si>
    <t>J08102</t>
  </si>
  <si>
    <t>J12401</t>
  </si>
  <si>
    <t>J12507</t>
  </si>
  <si>
    <t>J12801</t>
  </si>
  <si>
    <t>J12802</t>
  </si>
  <si>
    <t>J12903</t>
  </si>
  <si>
    <t>Biopsie ganglioni laterocervicali şi supraclaviculari</t>
  </si>
  <si>
    <t>Pterigion cu plastie</t>
  </si>
  <si>
    <t xml:space="preserve">Extracţia dentară chirurgicală </t>
  </si>
  <si>
    <t>Extracţia dentară chirurgicală</t>
  </si>
  <si>
    <t xml:space="preserve">Extracţia dentară chirurgicală  </t>
  </si>
  <si>
    <t>Excizie polip cervical, dilataţia şi chiuretajul uterului</t>
  </si>
  <si>
    <t>Îndepărtarea materialului de osteosinteză</t>
  </si>
  <si>
    <t>Repararea ligamentului încrucişat</t>
  </si>
  <si>
    <t>Cura chirurgicală a herniei inghinale</t>
  </si>
  <si>
    <t>Endoscopie digestivă superioară</t>
  </si>
  <si>
    <t>Endoscopie digestivă superioară cu biopsie</t>
  </si>
  <si>
    <t xml:space="preserve">Chirurgia varicelor   </t>
  </si>
  <si>
    <t>Aplicarea dispozitivului de fixare externă neclasificată altundeva</t>
  </si>
  <si>
    <t>Biopsia tegumentului şi ţesutului subcutanat</t>
  </si>
  <si>
    <t>Incizia şi drenajul tegumentelor şi ale ţesutului subcutanat</t>
  </si>
  <si>
    <t>Examinare fibroscopică a faringelui</t>
  </si>
  <si>
    <t>Chiuretaj cu biopsia de endometru</t>
  </si>
  <si>
    <t>Rezecţia parţială a unghiei încarnate</t>
  </si>
  <si>
    <t>Îndepărtarea dispozitivului de fixare externă</t>
  </si>
  <si>
    <t>Excizia spermatocelului, unilateral</t>
  </si>
  <si>
    <t>Excizia spermatocelului, bilateral</t>
  </si>
  <si>
    <t>Rezecţia endoscopică a leziunii prostatice</t>
  </si>
  <si>
    <t>Rezecţia endoscopică transuretrală a prostatei</t>
  </si>
  <si>
    <t>Cistoscopia</t>
  </si>
  <si>
    <t>Excizia tumorii corneoconjunctivale</t>
  </si>
  <si>
    <t>Dacriocistorinostomia</t>
  </si>
  <si>
    <t>Parotidectomia</t>
  </si>
  <si>
    <t>Timpanoplastia tip I</t>
  </si>
  <si>
    <t>Terapia chirurgicală a granulomului ombilical</t>
  </si>
  <si>
    <t xml:space="preserve">Eventraţie postoperatorie   </t>
  </si>
  <si>
    <t>Chimioterapie*) cu monitorizare</t>
  </si>
  <si>
    <t>Tratamentul şi profilaxia rabiei cu antitetanic</t>
  </si>
  <si>
    <t>Tratamentul şi profilaxia rabiei fără antitetanic</t>
  </si>
  <si>
    <t>Strabism la copii - reeducare ortooptică</t>
  </si>
  <si>
    <t xml:space="preserve">Biopsie de vilozităţi coriale***)                     </t>
  </si>
  <si>
    <t xml:space="preserve">Monitorizare hemodinamică prin metoda bioimpedanţei toracice*******)  </t>
  </si>
  <si>
    <t>Analgezia autocontrolată</t>
  </si>
  <si>
    <t>Infiltraţie periradiculară transforaminală*****)</t>
  </si>
  <si>
    <t xml:space="preserve">Ablaţie cu radiofrecvenţă de ram median******)   </t>
  </si>
  <si>
    <t>Infiltraţie sacroiliacă*****)</t>
  </si>
  <si>
    <t>UNITATEA SANITARA………………………………………………..</t>
  </si>
  <si>
    <t>TOTAL</t>
  </si>
  <si>
    <t>Nr.crt</t>
  </si>
  <si>
    <t>Nr. crt</t>
  </si>
  <si>
    <t>Nr. Medici / Norma intreaga</t>
  </si>
  <si>
    <t>Nr. Asistenti/ Norma intreaga</t>
  </si>
  <si>
    <t>Personal medical de specialitate</t>
  </si>
  <si>
    <r>
      <t xml:space="preserve">Sectia/compartimentul - tip acuti </t>
    </r>
    <r>
      <rPr>
        <sz val="10"/>
        <rFont val="Arial"/>
        <family val="0"/>
      </rPr>
      <t xml:space="preserve">                             (conf. structurii aprobate/avizate de MSP)</t>
    </r>
  </si>
  <si>
    <t>lei</t>
  </si>
  <si>
    <t>Pers.med.de specialitate</t>
  </si>
  <si>
    <t>Nr. crt.</t>
  </si>
  <si>
    <t>x</t>
  </si>
  <si>
    <t>Acut</t>
  </si>
  <si>
    <t>Cronic</t>
  </si>
  <si>
    <t>Nr. asistenţi medicali / Norma intreaga</t>
  </si>
  <si>
    <t>Gradul de complexitate a serviciilor medicale spitaliceşti acordate în funcţie de morbiditatea spitalizată, de dotarea spitalului cu aparatură şi de încadrarea cu personalul de specialitate</t>
  </si>
  <si>
    <t>Infecţii nosocomiale raportate la numărul total de externări</t>
  </si>
  <si>
    <t>Mortalitatea raportată la numărul total de externări</t>
  </si>
  <si>
    <t xml:space="preserve"> - numărul cazurilor internate</t>
  </si>
  <si>
    <t>Număr de zile de spitalizare stabilit la nr.paturi aprobate</t>
  </si>
  <si>
    <t>Sectia/compartimentul/specialitatea - tip cronici (conf. structurii aprobate/avizate de MSP)</t>
  </si>
  <si>
    <t>Gradul de operabilitate înregistrat pe secţii/compartimentele de specialitate chirurgicală</t>
  </si>
  <si>
    <t>Total, din care:</t>
  </si>
  <si>
    <t>Indicator ( cf. Art. 4 (1) lit.b) din Anexa 23 )</t>
  </si>
  <si>
    <t>Numărul de cazuri de urgenţă medico/chirurgicală prezentate în structurile de urgenţă (camere de garda), din care:</t>
  </si>
  <si>
    <t>A09</t>
  </si>
  <si>
    <t>A49.9</t>
  </si>
  <si>
    <t>D17.1</t>
  </si>
  <si>
    <t>D50.0</t>
  </si>
  <si>
    <t>D50.8</t>
  </si>
  <si>
    <t>D50.9</t>
  </si>
  <si>
    <t>E04.2</t>
  </si>
  <si>
    <t>E06.3</t>
  </si>
  <si>
    <t>E10.65</t>
  </si>
  <si>
    <t>E11.65</t>
  </si>
  <si>
    <t>Diabet mellitus (zaharat) tip 2 cu control slab</t>
  </si>
  <si>
    <t>E11.9</t>
  </si>
  <si>
    <t>E44.1</t>
  </si>
  <si>
    <t>E66.0</t>
  </si>
  <si>
    <t>E89.0</t>
  </si>
  <si>
    <t>F41.2</t>
  </si>
  <si>
    <t>F50.9</t>
  </si>
  <si>
    <t>G45.0</t>
  </si>
  <si>
    <t>I20.8</t>
  </si>
  <si>
    <t>I25.9</t>
  </si>
  <si>
    <t>I34.0</t>
  </si>
  <si>
    <t>I35.0</t>
  </si>
  <si>
    <t>I35.1</t>
  </si>
  <si>
    <t>I67.2</t>
  </si>
  <si>
    <t>I67.8</t>
  </si>
  <si>
    <t>I83.9</t>
  </si>
  <si>
    <t>J02.9</t>
  </si>
  <si>
    <t>J03.9</t>
  </si>
  <si>
    <t>J06.8</t>
  </si>
  <si>
    <t>J06.9</t>
  </si>
  <si>
    <t>J12.9</t>
  </si>
  <si>
    <t>J15.8</t>
  </si>
  <si>
    <t>J18.1</t>
  </si>
  <si>
    <t>J18.8</t>
  </si>
  <si>
    <t>Alte pneumonii, cu micro-organisme nespecificate</t>
  </si>
  <si>
    <t>J18.9</t>
  </si>
  <si>
    <t>J20.9</t>
  </si>
  <si>
    <t>J44.0</t>
  </si>
  <si>
    <t>J44.1</t>
  </si>
  <si>
    <t>J44.9</t>
  </si>
  <si>
    <t>J45.0</t>
  </si>
  <si>
    <t>J84.8</t>
  </si>
  <si>
    <t>J84.9</t>
  </si>
  <si>
    <t>K21.0</t>
  </si>
  <si>
    <t>K21.9</t>
  </si>
  <si>
    <t>K26.3</t>
  </si>
  <si>
    <t>K29.1</t>
  </si>
  <si>
    <t>K29.5</t>
  </si>
  <si>
    <t>K29.9</t>
  </si>
  <si>
    <t>K52.9</t>
  </si>
  <si>
    <t>K58.0</t>
  </si>
  <si>
    <t>K58.9</t>
  </si>
  <si>
    <t>K70.1</t>
  </si>
  <si>
    <t>K73.2</t>
  </si>
  <si>
    <t>K75.2</t>
  </si>
  <si>
    <t>K76.0</t>
  </si>
  <si>
    <t>K81.1</t>
  </si>
  <si>
    <t>K81.8</t>
  </si>
  <si>
    <t>K82.8</t>
  </si>
  <si>
    <t>K91.1</t>
  </si>
  <si>
    <t>L40.0</t>
  </si>
  <si>
    <t>Psoriazis vulgaris</t>
  </si>
  <si>
    <t>L50.0</t>
  </si>
  <si>
    <t>L60.0</t>
  </si>
  <si>
    <t>M51.2</t>
  </si>
  <si>
    <t>M54.4</t>
  </si>
  <si>
    <t>M54.5</t>
  </si>
  <si>
    <t>N30.0</t>
  </si>
  <si>
    <t>N39.0</t>
  </si>
  <si>
    <t>N73.9</t>
  </si>
  <si>
    <t>N92.0</t>
  </si>
  <si>
    <t>N92.1</t>
  </si>
  <si>
    <t>N92.4</t>
  </si>
  <si>
    <t>N93.8</t>
  </si>
  <si>
    <t>N95.0</t>
  </si>
  <si>
    <t>O02.1</t>
  </si>
  <si>
    <t>O03.4</t>
  </si>
  <si>
    <t>O12.0</t>
  </si>
  <si>
    <t>O21.0</t>
  </si>
  <si>
    <t>O23.1</t>
  </si>
  <si>
    <t>O34.2</t>
  </si>
  <si>
    <t>R10.4</t>
  </si>
  <si>
    <t>R59.0</t>
  </si>
  <si>
    <t>S61.0</t>
  </si>
  <si>
    <t>Z46.6</t>
  </si>
  <si>
    <t>Z50.9</t>
  </si>
  <si>
    <t>I25.5</t>
  </si>
  <si>
    <t>I80.3</t>
  </si>
  <si>
    <t>R60.0</t>
  </si>
  <si>
    <t>I83.0</t>
  </si>
  <si>
    <t>I87.2</t>
  </si>
  <si>
    <t>A69.2</t>
  </si>
  <si>
    <t>Cod diagnostic</t>
  </si>
  <si>
    <t>Denumire afectiune (diagnostic)</t>
  </si>
  <si>
    <t>Valoarea ofertei</t>
  </si>
  <si>
    <t>UNITATEA SANITARA.............................................................</t>
  </si>
  <si>
    <t>Sectia/ compartimentul</t>
  </si>
  <si>
    <t>Adenoidectomie</t>
  </si>
  <si>
    <t>Rezolvarea contracturii Dupuytren</t>
  </si>
  <si>
    <t>Terapia chirurgicală a fimozei</t>
  </si>
  <si>
    <t>Coronarografie</t>
  </si>
  <si>
    <t>D01003</t>
  </si>
  <si>
    <t>D01004</t>
  </si>
  <si>
    <t>E04301</t>
  </si>
  <si>
    <t>E04302</t>
  </si>
  <si>
    <t>P07001</t>
  </si>
  <si>
    <t>P07002</t>
  </si>
  <si>
    <t>P07003</t>
  </si>
  <si>
    <t>P07005</t>
  </si>
  <si>
    <t>P07006</t>
  </si>
  <si>
    <t>P07007</t>
  </si>
  <si>
    <t>P07008</t>
  </si>
  <si>
    <t>P07009</t>
  </si>
  <si>
    <t>G02401</t>
  </si>
  <si>
    <t>G02403</t>
  </si>
  <si>
    <t>E04303</t>
  </si>
  <si>
    <t>G02502</t>
  </si>
  <si>
    <t>C05702</t>
  </si>
  <si>
    <t>F00802</t>
  </si>
  <si>
    <t>F00901</t>
  </si>
  <si>
    <t>F00902</t>
  </si>
  <si>
    <t>F00903</t>
  </si>
  <si>
    <t>F00904</t>
  </si>
  <si>
    <t>M02601</t>
  </si>
  <si>
    <t>M02602</t>
  </si>
  <si>
    <t>M02801</t>
  </si>
  <si>
    <t>M02802</t>
  </si>
  <si>
    <t>M03702</t>
  </si>
  <si>
    <t>M04402</t>
  </si>
  <si>
    <t>M04403</t>
  </si>
  <si>
    <t>O13205</t>
  </si>
  <si>
    <t>O18104</t>
  </si>
  <si>
    <t>O20404</t>
  </si>
  <si>
    <t>A07402</t>
  </si>
  <si>
    <t>A07403</t>
  </si>
  <si>
    <t>O13601</t>
  </si>
  <si>
    <t>O07302</t>
  </si>
  <si>
    <t>O08001</t>
  </si>
  <si>
    <t>O15303</t>
  </si>
  <si>
    <t>O15304</t>
  </si>
  <si>
    <t>Q00501</t>
  </si>
  <si>
    <t>J10102</t>
  </si>
  <si>
    <t>J10104</t>
  </si>
  <si>
    <t>J10105</t>
  </si>
  <si>
    <t>J08504</t>
  </si>
  <si>
    <t>J12603</t>
  </si>
  <si>
    <t>J00101</t>
  </si>
  <si>
    <t>J01202</t>
  </si>
  <si>
    <t>J13901</t>
  </si>
  <si>
    <t>J13903</t>
  </si>
  <si>
    <t>J14201</t>
  </si>
  <si>
    <t>J14202</t>
  </si>
  <si>
    <t>L03702</t>
  </si>
  <si>
    <t>L04101</t>
  </si>
  <si>
    <t>H12002</t>
  </si>
  <si>
    <t>H12501</t>
  </si>
  <si>
    <t>H12502</t>
  </si>
  <si>
    <t>H12503</t>
  </si>
  <si>
    <t>H12601</t>
  </si>
  <si>
    <t>H12602</t>
  </si>
  <si>
    <t>P02103</t>
  </si>
  <si>
    <t>O19301</t>
  </si>
  <si>
    <t>P02201</t>
  </si>
  <si>
    <t>O17801</t>
  </si>
  <si>
    <t>P01701</t>
  </si>
  <si>
    <t>P00701</t>
  </si>
  <si>
    <t>E04701</t>
  </si>
  <si>
    <t>P01901</t>
  </si>
  <si>
    <t>P00601</t>
  </si>
  <si>
    <t>P01309</t>
  </si>
  <si>
    <t>K02803</t>
  </si>
  <si>
    <t>P02504</t>
  </si>
  <si>
    <t>O18108</t>
  </si>
  <si>
    <t>H06801</t>
  </si>
  <si>
    <t>B.3. Lista serviciilor medicale efectuate in regim de spitalizare de zi</t>
  </si>
  <si>
    <t>Litotriţie</t>
  </si>
  <si>
    <t>Boli rare****)</t>
  </si>
  <si>
    <t>Blocaj nervi periferici</t>
  </si>
  <si>
    <t>Denumire serviciu medical</t>
  </si>
  <si>
    <t>Nr. Paturi</t>
  </si>
  <si>
    <r>
      <t xml:space="preserve">ICM </t>
    </r>
    <r>
      <rPr>
        <sz val="9"/>
        <rFont val="Arial"/>
        <family val="2"/>
      </rPr>
      <t>conform</t>
    </r>
    <r>
      <rPr>
        <b/>
        <sz val="9"/>
        <rFont val="Arial"/>
        <family val="2"/>
      </rPr>
      <t xml:space="preserve"> Anexa 23 A</t>
    </r>
  </si>
  <si>
    <r>
      <t xml:space="preserve">TCP </t>
    </r>
    <r>
      <rPr>
        <sz val="9"/>
        <rFont val="Arial"/>
        <family val="2"/>
      </rPr>
      <t>conform</t>
    </r>
    <r>
      <rPr>
        <b/>
        <sz val="9"/>
        <rFont val="Arial"/>
        <family val="2"/>
      </rPr>
      <t xml:space="preserve"> Anexa 23 A</t>
    </r>
  </si>
  <si>
    <t>Tarif mediu</t>
  </si>
  <si>
    <t>Numar de cazuri/ servicii estimate</t>
  </si>
  <si>
    <t>Total</t>
  </si>
  <si>
    <r>
      <t xml:space="preserve">B. 1. Afecțiuni (diagnostice) medicale - caz rezolvat </t>
    </r>
    <r>
      <rPr>
        <b/>
        <sz val="10"/>
        <rFont val="Arial"/>
        <family val="2"/>
      </rPr>
      <t>medical</t>
    </r>
    <r>
      <rPr>
        <sz val="10"/>
        <rFont val="Arial"/>
        <family val="0"/>
      </rPr>
      <t xml:space="preserve"> în spitalizare de zi </t>
    </r>
  </si>
  <si>
    <r>
      <t xml:space="preserve">B. 2. Cazuri rezolvate cu procedura </t>
    </r>
    <r>
      <rPr>
        <b/>
        <sz val="10"/>
        <rFont val="Arial"/>
        <family val="2"/>
      </rPr>
      <t>chirurgicala</t>
    </r>
    <r>
      <rPr>
        <sz val="10"/>
        <rFont val="Arial"/>
        <family val="0"/>
      </rPr>
      <t xml:space="preserve"> - in spitalizare de zi</t>
    </r>
  </si>
  <si>
    <r>
      <t xml:space="preserve">B.3. </t>
    </r>
    <r>
      <rPr>
        <b/>
        <sz val="10"/>
        <rFont val="Arial"/>
        <family val="2"/>
      </rPr>
      <t>Servicii</t>
    </r>
    <r>
      <rPr>
        <sz val="10"/>
        <rFont val="Arial"/>
        <family val="0"/>
      </rPr>
      <t xml:space="preserve"> medicale efectuate in regim de spitalizare de zi</t>
    </r>
  </si>
  <si>
    <t xml:space="preserve">Tipul de caz/ serviciu acordat in regim de spitalizare de zi </t>
  </si>
  <si>
    <t>A04.9</t>
  </si>
  <si>
    <t>A08.4</t>
  </si>
  <si>
    <t xml:space="preserve">Anemia prin carenţă de fier, nespecificată           </t>
  </si>
  <si>
    <t>E10.71</t>
  </si>
  <si>
    <t>E11.71</t>
  </si>
  <si>
    <t>Diabet mellitus (zaharat) tip 2 fără complicaţii</t>
  </si>
  <si>
    <t>E13.65</t>
  </si>
  <si>
    <t>Alte forme specificate de diabet mellitus cu control slab</t>
  </si>
  <si>
    <t>Malnutriţia proteino-energetică moderată</t>
  </si>
  <si>
    <t>Malnutriţia proteino-energetică uşoară</t>
  </si>
  <si>
    <t>Obezitate datorită unui exces caloric</t>
  </si>
  <si>
    <t>E78.2</t>
  </si>
  <si>
    <t>Hiperlipidemie mixta</t>
  </si>
  <si>
    <t>Alte forme de angină pectorală (* fără coronarografie)</t>
  </si>
  <si>
    <t>Cardiopatia aterosclerotică a arterei coronariene native</t>
  </si>
  <si>
    <t>Insuficienţa mitrală (valva) (* fără indicaţie de intervenţie chirurgicală)</t>
  </si>
  <si>
    <t>Stenoza (valva) aortică (* fără indicaţie de intervenţie chirurgicală)</t>
  </si>
  <si>
    <t>Ateroscleroza cerebrală</t>
  </si>
  <si>
    <r>
      <t xml:space="preserve">Indicele mediu de utilizare a paturilor la nivel national ( </t>
    </r>
    <r>
      <rPr>
        <b/>
        <sz val="9"/>
        <rFont val="Arial"/>
        <family val="2"/>
      </rPr>
      <t>290</t>
    </r>
    <r>
      <rPr>
        <sz val="9"/>
        <rFont val="Arial"/>
        <family val="2"/>
      </rPr>
      <t xml:space="preserve"> zile/ an ) </t>
    </r>
  </si>
  <si>
    <t>Bronhoscopia asociată echografiei (EBUS)</t>
  </si>
  <si>
    <t xml:space="preserve">Amniocenteză***)                                     </t>
  </si>
  <si>
    <t xml:space="preserve">Monitorizare bolnavi HIV/SIDA*)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</si>
  <si>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</si>
  <si>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</si>
  <si>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</si>
  <si>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</si>
  <si>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</si>
  <si>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</si>
  <si>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</si>
  <si>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</si>
  <si>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</si>
  <si>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</si>
  <si>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Analgezie subarahnoidiană   </t>
  </si>
  <si>
    <t xml:space="preserve">Analgezie epidurală simplă  </t>
  </si>
  <si>
    <t xml:space="preserve">Analgezie epidurală cu cateter   </t>
  </si>
  <si>
    <t xml:space="preserve">Bloc de ram median posterior*****)    </t>
  </si>
  <si>
    <t xml:space="preserve">Bloc de plex simpatic   </t>
  </si>
  <si>
    <t xml:space="preserve">Ablaţie cu radiofrecvenţă a inervaţiei genunchiului sau a articulaţiei coxofemurale******)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</si>
  <si>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</si>
  <si>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</si>
  <si>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</si>
  <si>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 xml:space="preserve">Urgenţă medico-chirurgicală în camerele de gardă  </t>
  </si>
  <si>
    <t xml:space="preserve">Urgenţă medico-chirurgicală în structurile de urgenţă din cadrul spitalelor pentru care finanţarea nu se face din bugetul Ministerului Sănătăţii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</si>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</sst>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h:mm;@"/>
    <numFmt numFmtId="174" formatCode="[$-F400]h:mm:ss\ AM/PM"/>
    <numFmt numFmtId="175" formatCode="0.00000"/>
    <numFmt numFmtId="176" formatCode="&quot;Da&quot;;&quot;Da&quot;;&quot;Nu&quot;"/>
    <numFmt numFmtId="177" formatCode="&quot;Adevărat&quot;;&quot;Adevărat&quot;;&quot;Fals&quot;"/>
    <numFmt numFmtId="178" formatCode="&quot;Activat&quot;;&quot;Activat&quot;;&quot;Dezactivat&quot;"/>
    <numFmt numFmtId="179" formatCode="B2dd/mmm"/>
    <numFmt numFmtId="180" formatCode="&quot;Yes&quot;;&quot;Yes&quot;;&quot;No&quot;"/>
    <numFmt numFmtId="181" formatCode="&quot;True&quot;;&quot;True&quot;;&quot;False&quot;"/>
    <numFmt numFmtId="182" formatCode="&quot;On&quot;;&quot;On&quot;;&quot;Off&quot;"/>
    <numFmt numFmtId="183" formatCode="[$€-2]\ #,##0.00_);[Red]\([$€-2]\ #,##0.00\)"/>
    <numFmt numFmtId="184" formatCode="#,##0.00_ ;\-#,##0.00\ "/>
    <numFmt numFmtId="185" formatCode="[$-409]h:mm:ss\ AM/PM"/>
  </numFmts>
  <fonts count="44">
    <font>
      <sz val="10"/>
      <name val="Arial"/>
      <family val="0"/>
    </font>
    <font>
      <b/>
      <sz val="10"/>
      <name val="Arial"/>
      <family val="2"/>
    </font>
    <font>
      <b/>
      <sz val="9"/>
      <name val="Arial"/>
      <family val="2"/>
    </font>
    <font>
      <sz val="9"/>
      <name val="Arial"/>
      <family val="2"/>
    </font>
    <font>
      <b/>
      <sz val="12"/>
      <name val="Arial"/>
      <family val="2"/>
    </font>
    <font>
      <i/>
      <sz val="12"/>
      <name val="Arial"/>
      <family val="2"/>
    </font>
    <font>
      <u val="single"/>
      <sz val="10"/>
      <color indexed="12"/>
      <name val="Arial"/>
      <family val="0"/>
    </font>
    <font>
      <u val="single"/>
      <sz val="10"/>
      <color indexed="36"/>
      <name val="Arial"/>
      <family val="0"/>
    </font>
    <font>
      <sz val="8"/>
      <name val="Arial"/>
      <family val="2"/>
    </font>
    <font>
      <b/>
      <sz val="11"/>
      <name val="Arial"/>
      <family val="2"/>
    </font>
    <font>
      <sz val="12"/>
      <name val="Arial"/>
      <family val="0"/>
    </font>
    <font>
      <b/>
      <sz val="8"/>
      <name val="Arial"/>
      <family val="2"/>
    </font>
    <font>
      <sz val="12"/>
      <name val="Times New Roman"/>
      <family val="1"/>
    </font>
    <font>
      <b/>
      <sz val="12"/>
      <name val="Times New Roman"/>
      <family val="1"/>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name val="Calibri"/>
      <family val="2"/>
    </font>
    <font>
      <b/>
      <sz val="10"/>
      <name val="Calibri"/>
      <family val="2"/>
    </font>
    <font>
      <sz val="11"/>
      <color indexed="8"/>
      <name val="Times New Roman"/>
      <family val="1"/>
    </font>
    <font>
      <sz val="11"/>
      <name val="Arial"/>
      <family val="2"/>
    </font>
    <font>
      <b/>
      <sz val="12"/>
      <color indexed="8"/>
      <name val="Times New Roman"/>
      <family val="1"/>
    </font>
    <font>
      <sz val="10"/>
      <name val="Times New Roman"/>
      <family val="1"/>
    </font>
    <font>
      <sz val="11"/>
      <name val="Calibri"/>
      <family val="2"/>
    </font>
    <font>
      <b/>
      <sz val="11"/>
      <name val="Times New Roman"/>
      <family val="1"/>
    </font>
    <font>
      <sz val="11"/>
      <name val="Times New Roman"/>
      <family val="1"/>
    </font>
    <font>
      <i/>
      <sz val="11"/>
      <name val="Times New Roman"/>
      <family val="1"/>
    </font>
    <font>
      <sz val="12"/>
      <name val="Courier New"/>
      <family val="3"/>
    </font>
    <font>
      <i/>
      <sz val="12"/>
      <name val="Courier New"/>
      <family val="3"/>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7" fillId="17" borderId="0" applyNumberFormat="0" applyBorder="0" applyAlignment="0" applyProtection="0"/>
    <xf numFmtId="0" fontId="18" fillId="9" borderId="1" applyNumberFormat="0" applyAlignment="0" applyProtection="0"/>
    <xf numFmtId="0" fontId="19"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0" fontId="27" fillId="10" borderId="0" applyNumberFormat="0" applyBorder="0" applyAlignment="0" applyProtection="0"/>
    <xf numFmtId="0" fontId="15" fillId="5" borderId="7" applyNumberFormat="0" applyFont="0" applyAlignment="0" applyProtection="0"/>
    <xf numFmtId="0" fontId="28" fillId="9"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01">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xf>
    <xf numFmtId="0" fontId="5" fillId="0" borderId="0" xfId="0" applyFont="1" applyAlignment="1">
      <alignment horizontal="left"/>
    </xf>
    <xf numFmtId="0" fontId="0" fillId="0" borderId="0" xfId="0" applyAlignment="1">
      <alignment wrapText="1"/>
    </xf>
    <xf numFmtId="0" fontId="1" fillId="0" borderId="10" xfId="0" applyFont="1" applyBorder="1" applyAlignment="1">
      <alignment/>
    </xf>
    <xf numFmtId="0" fontId="1" fillId="0" borderId="0" xfId="0" applyFont="1" applyAlignment="1">
      <alignment horizontal="center"/>
    </xf>
    <xf numFmtId="2" fontId="0" fillId="0" borderId="10" xfId="0" applyNumberFormat="1" applyBorder="1" applyAlignment="1">
      <alignment horizontal="center" vertical="center" wrapText="1"/>
    </xf>
    <xf numFmtId="2" fontId="0" fillId="0" borderId="0" xfId="0" applyNumberFormat="1" applyAlignment="1">
      <alignment horizontal="center" vertical="center" wrapText="1"/>
    </xf>
    <xf numFmtId="0" fontId="8" fillId="0" borderId="0" xfId="0" applyFont="1" applyAlignment="1">
      <alignment horizontal="center"/>
    </xf>
    <xf numFmtId="2" fontId="3" fillId="0" borderId="0" xfId="0" applyNumberFormat="1" applyFont="1" applyAlignment="1">
      <alignment horizontal="center" vertical="center" wrapText="1"/>
    </xf>
    <xf numFmtId="0" fontId="9" fillId="0" borderId="0" xfId="0" applyFont="1" applyAlignment="1">
      <alignment/>
    </xf>
    <xf numFmtId="0" fontId="1" fillId="0" borderId="0" xfId="0" applyFont="1" applyBorder="1" applyAlignment="1">
      <alignment/>
    </xf>
    <xf numFmtId="0" fontId="4" fillId="0" borderId="0" xfId="0" applyFont="1" applyAlignment="1">
      <alignment horizontal="center"/>
    </xf>
    <xf numFmtId="2" fontId="0" fillId="0" borderId="11" xfId="0" applyNumberFormat="1" applyBorder="1" applyAlignment="1">
      <alignment horizontal="center" vertical="center" wrapText="1"/>
    </xf>
    <xf numFmtId="1" fontId="8" fillId="0" borderId="0" xfId="0" applyNumberFormat="1" applyFont="1" applyAlignment="1">
      <alignment horizontal="center" vertical="center" wrapText="1"/>
    </xf>
    <xf numFmtId="1" fontId="8" fillId="0" borderId="11" xfId="0" applyNumberFormat="1" applyFont="1" applyBorder="1" applyAlignment="1">
      <alignment horizontal="center" vertical="center" wrapText="1"/>
    </xf>
    <xf numFmtId="0" fontId="8" fillId="0" borderId="11" xfId="0" applyFont="1" applyBorder="1" applyAlignment="1">
      <alignment horizontal="center"/>
    </xf>
    <xf numFmtId="0" fontId="8" fillId="0" borderId="11" xfId="0" applyFont="1" applyFill="1" applyBorder="1" applyAlignment="1">
      <alignment horizontal="center"/>
    </xf>
    <xf numFmtId="0" fontId="0" fillId="0" borderId="10" xfId="0" applyBorder="1" applyAlignment="1">
      <alignment horizontal="center"/>
    </xf>
    <xf numFmtId="2"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Border="1" applyAlignment="1">
      <alignment horizontal="center"/>
    </xf>
    <xf numFmtId="1" fontId="11" fillId="0" borderId="1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wrapText="1"/>
    </xf>
    <xf numFmtId="0" fontId="0" fillId="0" borderId="10" xfId="0" applyBorder="1" applyAlignment="1" quotePrefix="1">
      <alignment horizontal="center" wrapText="1"/>
    </xf>
    <xf numFmtId="1" fontId="8" fillId="0" borderId="13" xfId="0" applyNumberFormat="1" applyFont="1" applyBorder="1" applyAlignment="1">
      <alignment horizontal="center" vertical="center" wrapText="1"/>
    </xf>
    <xf numFmtId="0" fontId="10" fillId="0" borderId="0" xfId="0" applyFont="1" applyAlignment="1">
      <alignment/>
    </xf>
    <xf numFmtId="0" fontId="10" fillId="0" borderId="12" xfId="0" applyFont="1" applyBorder="1" applyAlignment="1">
      <alignment/>
    </xf>
    <xf numFmtId="0" fontId="10" fillId="0" borderId="14" xfId="0" applyFont="1" applyBorder="1" applyAlignment="1">
      <alignment vertical="center"/>
    </xf>
    <xf numFmtId="0" fontId="10" fillId="0" borderId="14" xfId="0" applyFont="1" applyBorder="1" applyAlignment="1">
      <alignment/>
    </xf>
    <xf numFmtId="0" fontId="10" fillId="0" borderId="14" xfId="0" applyFont="1" applyFill="1" applyBorder="1" applyAlignment="1">
      <alignment horizontal="center" vertical="center"/>
    </xf>
    <xf numFmtId="0" fontId="10" fillId="0" borderId="12" xfId="0" applyFont="1" applyBorder="1" applyAlignment="1">
      <alignment horizontal="center"/>
    </xf>
    <xf numFmtId="0" fontId="4" fillId="0" borderId="15" xfId="0" applyFont="1" applyBorder="1" applyAlignment="1">
      <alignment/>
    </xf>
    <xf numFmtId="0" fontId="10" fillId="0" borderId="15" xfId="0" applyFont="1" applyBorder="1" applyAlignment="1">
      <alignment/>
    </xf>
    <xf numFmtId="0" fontId="10" fillId="0" borderId="10" xfId="0" applyFont="1" applyBorder="1" applyAlignment="1">
      <alignment/>
    </xf>
    <xf numFmtId="0" fontId="10" fillId="0" borderId="16" xfId="0" applyFont="1" applyBorder="1" applyAlignment="1">
      <alignment/>
    </xf>
    <xf numFmtId="0" fontId="10" fillId="0" borderId="12" xfId="0" applyFont="1" applyFill="1" applyBorder="1" applyAlignment="1">
      <alignment horizontal="center"/>
    </xf>
    <xf numFmtId="0" fontId="10" fillId="0" borderId="10" xfId="0" applyFont="1" applyBorder="1" applyAlignment="1">
      <alignment horizontal="center"/>
    </xf>
    <xf numFmtId="0" fontId="4" fillId="0" borderId="17"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10" xfId="0" applyFont="1" applyFill="1" applyBorder="1" applyAlignment="1">
      <alignment horizontal="center"/>
    </xf>
    <xf numFmtId="0" fontId="10" fillId="0" borderId="10" xfId="0" applyFont="1" applyBorder="1" applyAlignment="1">
      <alignment vertical="center"/>
    </xf>
    <xf numFmtId="0" fontId="10" fillId="0" borderId="10" xfId="0" applyFont="1" applyFill="1" applyBorder="1" applyAlignment="1">
      <alignment horizontal="center" vertical="center"/>
    </xf>
    <xf numFmtId="0" fontId="4" fillId="0" borderId="10" xfId="0" applyFont="1" applyBorder="1" applyAlignment="1">
      <alignment/>
    </xf>
    <xf numFmtId="1" fontId="4" fillId="0" borderId="10" xfId="0"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xf>
    <xf numFmtId="0" fontId="0" fillId="0" borderId="19" xfId="0" applyBorder="1" applyAlignment="1">
      <alignment horizontal="center" vertical="center" wrapText="1"/>
    </xf>
    <xf numFmtId="4" fontId="0" fillId="0" borderId="0" xfId="0" applyNumberFormat="1" applyAlignment="1">
      <alignment/>
    </xf>
    <xf numFmtId="4" fontId="0" fillId="0" borderId="19" xfId="0" applyNumberFormat="1" applyBorder="1" applyAlignment="1">
      <alignment horizontal="center" vertical="center" wrapText="1"/>
    </xf>
    <xf numFmtId="0" fontId="0" fillId="0" borderId="16" xfId="0" applyBorder="1" applyAlignment="1">
      <alignment/>
    </xf>
    <xf numFmtId="0" fontId="0" fillId="0" borderId="20" xfId="0" applyBorder="1" applyAlignment="1">
      <alignment/>
    </xf>
    <xf numFmtId="0" fontId="1" fillId="0" borderId="10" xfId="0" applyFont="1" applyBorder="1" applyAlignment="1">
      <alignment/>
    </xf>
    <xf numFmtId="0" fontId="1" fillId="0" borderId="0" xfId="0" applyFont="1" applyAlignment="1">
      <alignment/>
    </xf>
    <xf numFmtId="10" fontId="0" fillId="0" borderId="10" xfId="0" applyNumberFormat="1" applyBorder="1" applyAlignment="1">
      <alignment/>
    </xf>
    <xf numFmtId="9" fontId="0" fillId="0" borderId="10" xfId="0" applyNumberFormat="1" applyBorder="1" applyAlignment="1">
      <alignment/>
    </xf>
    <xf numFmtId="0" fontId="1" fillId="0" borderId="0" xfId="0" applyFont="1" applyAlignment="1">
      <alignment horizontal="center" wrapText="1"/>
    </xf>
    <xf numFmtId="0" fontId="0" fillId="0" borderId="17" xfId="0" applyBorder="1" applyAlignment="1">
      <alignment/>
    </xf>
    <xf numFmtId="4" fontId="0" fillId="0" borderId="0" xfId="0" applyNumberFormat="1" applyAlignment="1">
      <alignment horizontal="center"/>
    </xf>
    <xf numFmtId="4" fontId="9" fillId="0" borderId="0" xfId="0" applyNumberFormat="1" applyFont="1" applyAlignment="1">
      <alignment horizontal="center"/>
    </xf>
    <xf numFmtId="0" fontId="9" fillId="0" borderId="0" xfId="0" applyFont="1" applyAlignment="1">
      <alignment horizontal="right" wrapText="1"/>
    </xf>
    <xf numFmtId="0" fontId="0" fillId="0" borderId="15" xfId="0" applyBorder="1" applyAlignment="1">
      <alignment/>
    </xf>
    <xf numFmtId="4" fontId="0" fillId="0" borderId="10" xfId="0" applyNumberFormat="1" applyBorder="1" applyAlignment="1">
      <alignment horizontal="center" vertical="center" wrapText="1"/>
    </xf>
    <xf numFmtId="0" fontId="9" fillId="0" borderId="0" xfId="0" applyFont="1" applyAlignment="1">
      <alignment horizontal="center"/>
    </xf>
    <xf numFmtId="0" fontId="1" fillId="0" borderId="10" xfId="0" applyFont="1" applyBorder="1" applyAlignment="1">
      <alignment horizontal="center"/>
    </xf>
    <xf numFmtId="1" fontId="0" fillId="0" borderId="10" xfId="0" applyNumberFormat="1" applyBorder="1" applyAlignment="1">
      <alignment horizontal="center"/>
    </xf>
    <xf numFmtId="1" fontId="1" fillId="0" borderId="10" xfId="0" applyNumberFormat="1" applyFont="1" applyBorder="1" applyAlignment="1">
      <alignment horizontal="center"/>
    </xf>
    <xf numFmtId="0" fontId="32" fillId="0" borderId="10" xfId="0" applyFont="1" applyBorder="1" applyAlignment="1">
      <alignment horizontal="center" vertical="center" wrapText="1"/>
    </xf>
    <xf numFmtId="0" fontId="32" fillId="0" borderId="0" xfId="0" applyFont="1" applyAlignment="1">
      <alignment horizontal="center"/>
    </xf>
    <xf numFmtId="0" fontId="0" fillId="0" borderId="0" xfId="0" applyAlignment="1">
      <alignment horizontal="center" wrapText="1"/>
    </xf>
    <xf numFmtId="0" fontId="0" fillId="0" borderId="0" xfId="0" applyFont="1" applyAlignment="1">
      <alignment/>
    </xf>
    <xf numFmtId="0" fontId="14" fillId="0" borderId="0" xfId="0" applyFont="1" applyAlignment="1">
      <alignment horizontal="center"/>
    </xf>
    <xf numFmtId="2" fontId="10" fillId="0" borderId="15" xfId="0" applyNumberFormat="1" applyFont="1" applyBorder="1" applyAlignment="1">
      <alignment horizontal="center"/>
    </xf>
    <xf numFmtId="2" fontId="4" fillId="0" borderId="15" xfId="0" applyNumberFormat="1" applyFont="1" applyBorder="1" applyAlignment="1">
      <alignment horizontal="center"/>
    </xf>
    <xf numFmtId="0" fontId="0" fillId="0" borderId="0" xfId="0" applyFont="1" applyFill="1" applyBorder="1" applyAlignment="1">
      <alignment/>
    </xf>
    <xf numFmtId="0" fontId="10" fillId="0" borderId="15" xfId="0" applyFont="1" applyFill="1" applyBorder="1" applyAlignment="1">
      <alignment horizontal="center" vertical="center"/>
    </xf>
    <xf numFmtId="0" fontId="10" fillId="0" borderId="15" xfId="0" applyFont="1" applyFill="1" applyBorder="1" applyAlignment="1">
      <alignment horizontal="center"/>
    </xf>
    <xf numFmtId="0" fontId="8" fillId="0" borderId="21" xfId="0" applyFont="1" applyBorder="1" applyAlignment="1">
      <alignment horizontal="center"/>
    </xf>
    <xf numFmtId="0" fontId="8" fillId="0" borderId="21" xfId="0" applyFont="1" applyFill="1" applyBorder="1" applyAlignment="1">
      <alignment horizontal="center"/>
    </xf>
    <xf numFmtId="0" fontId="34" fillId="0" borderId="10" xfId="0" applyFont="1" applyBorder="1" applyAlignment="1">
      <alignment horizontal="center" vertical="top" wrapText="1"/>
    </xf>
    <xf numFmtId="0" fontId="35" fillId="0" borderId="0" xfId="0" applyFont="1" applyAlignment="1">
      <alignment horizontal="center"/>
    </xf>
    <xf numFmtId="4" fontId="35" fillId="0" borderId="0" xfId="0" applyNumberFormat="1" applyFont="1" applyAlignment="1">
      <alignment horizontal="center"/>
    </xf>
    <xf numFmtId="0" fontId="0" fillId="0" borderId="0" xfId="0" applyAlignment="1">
      <alignment/>
    </xf>
    <xf numFmtId="0" fontId="0" fillId="0" borderId="22" xfId="0" applyBorder="1" applyAlignment="1">
      <alignment/>
    </xf>
    <xf numFmtId="0" fontId="0" fillId="0" borderId="23" xfId="0" applyBorder="1" applyAlignment="1">
      <alignment/>
    </xf>
    <xf numFmtId="0" fontId="0" fillId="0" borderId="19" xfId="0" applyBorder="1" applyAlignment="1">
      <alignment/>
    </xf>
    <xf numFmtId="2" fontId="2" fillId="0" borderId="19"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0" fillId="0" borderId="10" xfId="0" applyBorder="1" applyAlignment="1">
      <alignment horizontal="center"/>
    </xf>
    <xf numFmtId="2" fontId="1"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2" fontId="0" fillId="0" borderId="19" xfId="0" applyNumberFormat="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horizontal="center"/>
    </xf>
    <xf numFmtId="0" fontId="14" fillId="0" borderId="0" xfId="0" applyFont="1" applyAlignment="1">
      <alignment horizontal="center"/>
    </xf>
    <xf numFmtId="0" fontId="9"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36" fillId="0" borderId="0" xfId="0" applyFont="1" applyAlignment="1">
      <alignment horizontal="left"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8" fillId="0" borderId="19"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0" fontId="3" fillId="0" borderId="10" xfId="0" applyFont="1" applyBorder="1" applyAlignment="1">
      <alignment horizontal="center"/>
    </xf>
    <xf numFmtId="0" fontId="4" fillId="0" borderId="0" xfId="0" applyFont="1" applyAlignment="1">
      <alignment horizontal="center"/>
    </xf>
    <xf numFmtId="0" fontId="0" fillId="0" borderId="0" xfId="0" applyAlignment="1">
      <alignment horizontal="center" wrapText="1"/>
    </xf>
    <xf numFmtId="0" fontId="1" fillId="0" borderId="0" xfId="0" applyFont="1" applyAlignment="1">
      <alignment horizontal="center" wrapText="1"/>
    </xf>
    <xf numFmtId="0" fontId="0" fillId="0" borderId="0" xfId="0" applyFont="1" applyAlignment="1">
      <alignment horizontal="center" wrapText="1"/>
    </xf>
    <xf numFmtId="2" fontId="3" fillId="0" borderId="12" xfId="0" applyNumberFormat="1" applyFont="1" applyBorder="1" applyAlignment="1">
      <alignment horizontal="center" vertical="center" wrapText="1"/>
    </xf>
    <xf numFmtId="0" fontId="40" fillId="0" borderId="10" xfId="0" applyFont="1" applyBorder="1" applyAlignment="1">
      <alignment horizontal="center" wrapText="1"/>
    </xf>
    <xf numFmtId="0" fontId="40" fillId="0" borderId="10" xfId="0" applyFont="1" applyBorder="1" applyAlignment="1">
      <alignment wrapText="1"/>
    </xf>
    <xf numFmtId="0" fontId="5" fillId="0" borderId="10" xfId="0" applyFont="1" applyBorder="1" applyAlignment="1">
      <alignment horizontal="left"/>
    </xf>
    <xf numFmtId="0" fontId="9" fillId="0" borderId="10" xfId="0" applyFont="1" applyBorder="1" applyAlignment="1">
      <alignment horizontal="center"/>
    </xf>
    <xf numFmtId="0" fontId="1" fillId="18" borderId="10" xfId="0" applyFont="1" applyFill="1" applyBorder="1" applyAlignment="1">
      <alignment horizontal="center"/>
    </xf>
    <xf numFmtId="0" fontId="1" fillId="18" borderId="10" xfId="0" applyFont="1" applyFill="1" applyBorder="1" applyAlignment="1">
      <alignment/>
    </xf>
    <xf numFmtId="0" fontId="1" fillId="18" borderId="10" xfId="0" applyFont="1" applyFill="1" applyBorder="1" applyAlignment="1">
      <alignment wrapText="1"/>
    </xf>
    <xf numFmtId="4" fontId="9" fillId="18" borderId="10" xfId="0" applyNumberFormat="1" applyFont="1" applyFill="1" applyBorder="1" applyAlignment="1">
      <alignment horizontal="center"/>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37" fillId="0" borderId="10" xfId="0" applyFont="1" applyBorder="1" applyAlignment="1">
      <alignment wrapText="1"/>
    </xf>
    <xf numFmtId="0" fontId="37" fillId="0" borderId="10" xfId="0" applyFont="1" applyBorder="1" applyAlignment="1">
      <alignment horizontal="center" wrapText="1"/>
    </xf>
    <xf numFmtId="0" fontId="40" fillId="0" borderId="10" xfId="0" applyFont="1" applyBorder="1" applyAlignment="1">
      <alignment horizontal="justify" wrapText="1"/>
    </xf>
    <xf numFmtId="0" fontId="40" fillId="0" borderId="11" xfId="0" applyFont="1" applyBorder="1" applyAlignment="1">
      <alignment horizontal="center" wrapText="1"/>
    </xf>
    <xf numFmtId="0" fontId="40" fillId="0" borderId="11" xfId="0" applyFont="1" applyBorder="1" applyAlignment="1">
      <alignment horizontal="justify" wrapText="1"/>
    </xf>
    <xf numFmtId="0" fontId="12" fillId="0" borderId="10" xfId="0" applyFont="1" applyBorder="1" applyAlignment="1">
      <alignment wrapText="1"/>
    </xf>
    <xf numFmtId="0" fontId="40" fillId="0" borderId="10" xfId="0" applyFont="1" applyBorder="1" applyAlignment="1">
      <alignment horizontal="center" wrapText="1"/>
    </xf>
    <xf numFmtId="0" fontId="12" fillId="0" borderId="10" xfId="0" applyFont="1" applyBorder="1" applyAlignment="1">
      <alignment wrapText="1"/>
    </xf>
    <xf numFmtId="0" fontId="12" fillId="0" borderId="10" xfId="0" applyFont="1" applyBorder="1" applyAlignment="1">
      <alignment horizontal="justify" wrapText="1"/>
    </xf>
    <xf numFmtId="0" fontId="40" fillId="0" borderId="10" xfId="0" applyFont="1" applyBorder="1" applyAlignment="1">
      <alignment vertical="top" wrapText="1"/>
    </xf>
    <xf numFmtId="0" fontId="40" fillId="0" borderId="10" xfId="0" applyFont="1" applyBorder="1" applyAlignment="1">
      <alignment vertical="top" wrapText="1"/>
    </xf>
    <xf numFmtId="0" fontId="12" fillId="0" borderId="10" xfId="0" applyFont="1" applyBorder="1" applyAlignment="1">
      <alignment vertical="top" wrapText="1"/>
    </xf>
    <xf numFmtId="0" fontId="12" fillId="0" borderId="10" xfId="0" applyFont="1" applyBorder="1" applyAlignment="1">
      <alignment vertical="top" wrapText="1"/>
    </xf>
    <xf numFmtId="0" fontId="12" fillId="0" borderId="10" xfId="0" applyFont="1" applyBorder="1" applyAlignment="1">
      <alignment horizontal="justify" vertical="top" wrapText="1"/>
    </xf>
    <xf numFmtId="0" fontId="40" fillId="0" borderId="12" xfId="0" applyFont="1" applyBorder="1" applyAlignment="1">
      <alignment horizontal="center" wrapText="1"/>
    </xf>
    <xf numFmtId="0" fontId="40" fillId="0" borderId="12" xfId="0" applyFont="1" applyBorder="1" applyAlignment="1">
      <alignment wrapText="1"/>
    </xf>
    <xf numFmtId="0" fontId="12" fillId="0" borderId="12" xfId="0" applyFont="1" applyBorder="1" applyAlignment="1">
      <alignment wrapText="1"/>
    </xf>
    <xf numFmtId="0" fontId="12" fillId="0" borderId="19" xfId="0" applyFont="1" applyBorder="1" applyAlignment="1">
      <alignment wrapText="1"/>
    </xf>
    <xf numFmtId="0" fontId="0" fillId="0" borderId="0" xfId="0" applyAlignment="1">
      <alignment horizontal="left" vertical="top" wrapText="1"/>
    </xf>
    <xf numFmtId="0" fontId="1" fillId="18" borderId="10" xfId="0" applyFont="1" applyFill="1" applyBorder="1" applyAlignment="1">
      <alignment/>
    </xf>
    <xf numFmtId="0" fontId="33" fillId="18" borderId="10" xfId="0" applyFont="1" applyFill="1" applyBorder="1" applyAlignment="1">
      <alignment horizontal="center"/>
    </xf>
    <xf numFmtId="0" fontId="1" fillId="18" borderId="10" xfId="0" applyFont="1" applyFill="1" applyBorder="1" applyAlignment="1">
      <alignment horizontal="left" vertical="top" wrapText="1"/>
    </xf>
    <xf numFmtId="4" fontId="1" fillId="18" borderId="10" xfId="0" applyNumberFormat="1" applyFont="1" applyFill="1" applyBorder="1" applyAlignment="1">
      <alignment horizontal="center"/>
    </xf>
    <xf numFmtId="0" fontId="12" fillId="0" borderId="10" xfId="0" applyFont="1" applyBorder="1" applyAlignment="1">
      <alignment horizontal="center" wrapText="1"/>
    </xf>
    <xf numFmtId="0" fontId="12" fillId="0" borderId="10" xfId="0" applyFont="1" applyBorder="1" applyAlignment="1">
      <alignment horizontal="center" wrapText="1"/>
    </xf>
    <xf numFmtId="0" fontId="12" fillId="0" borderId="10" xfId="0" applyFont="1" applyBorder="1" applyAlignment="1">
      <alignment horizontal="justify" wrapText="1"/>
    </xf>
    <xf numFmtId="0" fontId="12" fillId="0" borderId="10" xfId="0" applyFont="1" applyBorder="1" applyAlignment="1">
      <alignment horizontal="justify" vertical="top" wrapText="1"/>
    </xf>
    <xf numFmtId="0" fontId="12" fillId="0" borderId="10" xfId="0" applyFont="1" applyBorder="1" applyAlignment="1">
      <alignment horizontal="center" vertical="top" wrapText="1"/>
    </xf>
    <xf numFmtId="0" fontId="40" fillId="0" borderId="10" xfId="0" applyFont="1" applyBorder="1" applyAlignment="1">
      <alignment horizontal="justify" vertical="top" wrapText="1"/>
    </xf>
    <xf numFmtId="0" fontId="0" fillId="0" borderId="10" xfId="0" applyBorder="1" applyAlignment="1">
      <alignment vertical="top" wrapText="1"/>
    </xf>
    <xf numFmtId="0" fontId="12" fillId="0" borderId="10" xfId="0" applyFont="1" applyBorder="1" applyAlignment="1">
      <alignment horizontal="center" vertical="top" wrapText="1"/>
    </xf>
    <xf numFmtId="0" fontId="40" fillId="0" borderId="10" xfId="0" applyFont="1" applyBorder="1" applyAlignment="1">
      <alignment horizontal="center" vertical="top"/>
    </xf>
    <xf numFmtId="0" fontId="38" fillId="0" borderId="10" xfId="0" applyFont="1" applyBorder="1" applyAlignment="1">
      <alignment wrapText="1"/>
    </xf>
    <xf numFmtId="0" fontId="0" fillId="0" borderId="10" xfId="0" applyBorder="1" applyAlignment="1">
      <alignment horizontal="center" vertical="top"/>
    </xf>
    <xf numFmtId="0" fontId="38" fillId="0" borderId="10" xfId="0" applyFont="1" applyBorder="1" applyAlignment="1">
      <alignment wrapText="1"/>
    </xf>
    <xf numFmtId="0" fontId="40" fillId="0" borderId="10" xfId="0" applyFont="1" applyBorder="1" applyAlignment="1">
      <alignment horizontal="justify" vertical="top" wrapText="1"/>
    </xf>
    <xf numFmtId="0" fontId="40" fillId="0" borderId="10" xfId="0" applyFont="1" applyBorder="1" applyAlignment="1">
      <alignment horizontal="center" vertical="top" wrapText="1"/>
    </xf>
    <xf numFmtId="4" fontId="10" fillId="0" borderId="0" xfId="0" applyNumberFormat="1" applyFont="1" applyAlignment="1">
      <alignment horizontal="center"/>
    </xf>
    <xf numFmtId="4" fontId="10" fillId="0" borderId="10" xfId="0" applyNumberFormat="1" applyFont="1" applyBorder="1" applyAlignment="1">
      <alignment horizontal="center" vertical="center" wrapText="1"/>
    </xf>
    <xf numFmtId="0" fontId="10" fillId="0" borderId="0" xfId="0" applyFont="1" applyAlignment="1">
      <alignment horizontal="center"/>
    </xf>
    <xf numFmtId="0" fontId="39" fillId="18" borderId="10" xfId="0" applyFont="1" applyFill="1" applyBorder="1" applyAlignment="1">
      <alignment horizontal="center" wrapText="1"/>
    </xf>
    <xf numFmtId="0" fontId="39" fillId="18" borderId="10" xfId="0" applyFont="1" applyFill="1" applyBorder="1" applyAlignment="1">
      <alignment wrapText="1"/>
    </xf>
    <xf numFmtId="0" fontId="13" fillId="18" borderId="10" xfId="0" applyFont="1" applyFill="1" applyBorder="1" applyAlignment="1">
      <alignment horizontal="center" wrapText="1"/>
    </xf>
    <xf numFmtId="0" fontId="1" fillId="18" borderId="10" xfId="0" applyFont="1" applyFill="1" applyBorder="1" applyAlignment="1">
      <alignment horizontal="center"/>
    </xf>
    <xf numFmtId="0" fontId="1" fillId="18" borderId="10" xfId="0" applyFont="1" applyFill="1" applyBorder="1" applyAlignment="1">
      <alignment horizontal="right"/>
    </xf>
    <xf numFmtId="0" fontId="0" fillId="0" borderId="22" xfId="0" applyBorder="1" applyAlignment="1">
      <alignment horizontal="center" vertical="center" wrapText="1"/>
    </xf>
    <xf numFmtId="0" fontId="32" fillId="0" borderId="19" xfId="0" applyFont="1" applyBorder="1" applyAlignment="1">
      <alignment horizontal="center" vertical="center" wrapText="1"/>
    </xf>
    <xf numFmtId="4" fontId="10" fillId="0" borderId="19" xfId="0" applyNumberFormat="1" applyFont="1" applyBorder="1" applyAlignment="1">
      <alignment horizontal="center" vertical="center" wrapText="1"/>
    </xf>
    <xf numFmtId="0" fontId="0" fillId="0" borderId="23" xfId="0" applyBorder="1" applyAlignment="1">
      <alignment horizontal="center" vertical="center" wrapText="1"/>
    </xf>
    <xf numFmtId="0" fontId="42" fillId="0" borderId="10" xfId="0" applyFont="1" applyBorder="1" applyAlignment="1">
      <alignment horizontal="center" vertical="top" wrapText="1"/>
    </xf>
    <xf numFmtId="0" fontId="0" fillId="0" borderId="10" xfId="0" applyBorder="1" applyAlignment="1">
      <alignment horizontal="center" vertical="top" wrapText="1"/>
    </xf>
    <xf numFmtId="0" fontId="4" fillId="18" borderId="10" xfId="0" applyFont="1" applyFill="1" applyBorder="1" applyAlignment="1">
      <alignment horizontal="center"/>
    </xf>
    <xf numFmtId="4" fontId="12" fillId="0" borderId="10" xfId="0" applyNumberFormat="1" applyFont="1" applyBorder="1" applyAlignment="1">
      <alignment horizontal="center" vertical="top"/>
    </xf>
    <xf numFmtId="4" fontId="13" fillId="0" borderId="10"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8"/>
  <sheetViews>
    <sheetView workbookViewId="0" topLeftCell="A1">
      <selection activeCell="A15" sqref="A15:D15"/>
    </sheetView>
  </sheetViews>
  <sheetFormatPr defaultColWidth="9.140625" defaultRowHeight="12.75"/>
  <cols>
    <col min="1" max="1" width="5.140625" style="0" customWidth="1"/>
    <col min="2" max="2" width="56.421875" style="8" customWidth="1"/>
    <col min="3" max="4" width="13.28125" style="0" customWidth="1"/>
  </cols>
  <sheetData>
    <row r="1" ht="15.75">
      <c r="A1" s="5" t="s">
        <v>1182</v>
      </c>
    </row>
    <row r="2" ht="15.75">
      <c r="A2" s="5"/>
    </row>
    <row r="3" ht="30" customHeight="1"/>
    <row r="4" spans="1:4" ht="15">
      <c r="A4" s="110" t="s">
        <v>271</v>
      </c>
      <c r="B4" s="110"/>
      <c r="C4" s="110"/>
      <c r="D4" s="110"/>
    </row>
    <row r="5" spans="1:4" ht="15">
      <c r="A5" s="110" t="s">
        <v>269</v>
      </c>
      <c r="B5" s="110"/>
      <c r="C5" s="110"/>
      <c r="D5" s="110"/>
    </row>
    <row r="6" ht="36" customHeight="1"/>
    <row r="7" spans="1:4" s="28" customFormat="1" ht="63.75">
      <c r="A7" s="29" t="s">
        <v>1192</v>
      </c>
      <c r="B7" s="29" t="s">
        <v>1205</v>
      </c>
      <c r="C7" s="29" t="s">
        <v>270</v>
      </c>
      <c r="D7" s="29" t="s">
        <v>272</v>
      </c>
    </row>
    <row r="8" spans="1:4" ht="41.25" customHeight="1">
      <c r="A8" s="3">
        <v>1</v>
      </c>
      <c r="B8" s="30" t="s">
        <v>1197</v>
      </c>
      <c r="C8" s="3"/>
      <c r="D8" s="23" t="s">
        <v>1193</v>
      </c>
    </row>
    <row r="9" spans="1:4" ht="41.25" customHeight="1">
      <c r="A9" s="3">
        <v>2</v>
      </c>
      <c r="B9" s="30" t="s">
        <v>1198</v>
      </c>
      <c r="C9" s="3"/>
      <c r="D9" s="3"/>
    </row>
    <row r="10" spans="1:4" ht="41.25" customHeight="1">
      <c r="A10" s="3">
        <v>3</v>
      </c>
      <c r="B10" s="30" t="s">
        <v>1203</v>
      </c>
      <c r="C10" s="3"/>
      <c r="D10" s="3"/>
    </row>
    <row r="11" spans="1:4" ht="41.25" customHeight="1">
      <c r="A11" s="3">
        <v>4</v>
      </c>
      <c r="B11" s="30" t="s">
        <v>1199</v>
      </c>
      <c r="C11" s="66"/>
      <c r="D11" s="66"/>
    </row>
    <row r="12" spans="1:4" ht="41.25" customHeight="1">
      <c r="A12" s="3">
        <v>5</v>
      </c>
      <c r="B12" s="30" t="s">
        <v>1206</v>
      </c>
      <c r="C12" s="3"/>
      <c r="D12" s="3"/>
    </row>
    <row r="13" spans="1:4" ht="27" customHeight="1">
      <c r="A13" s="3"/>
      <c r="B13" s="31" t="s">
        <v>1200</v>
      </c>
      <c r="C13" s="3"/>
      <c r="D13" s="67"/>
    </row>
    <row r="14" ht="33" customHeight="1"/>
    <row r="15" spans="1:16" s="82" customFormat="1" ht="38.25" customHeight="1">
      <c r="A15" s="108" t="s">
        <v>1028</v>
      </c>
      <c r="B15" s="108"/>
      <c r="C15" s="108"/>
      <c r="D15" s="108"/>
      <c r="E15" s="10"/>
      <c r="F15" s="10"/>
      <c r="G15" s="10"/>
      <c r="H15" s="10"/>
      <c r="I15" s="10"/>
      <c r="J15" s="10"/>
      <c r="K15" s="10"/>
      <c r="L15" s="10"/>
      <c r="M15" s="10"/>
      <c r="N15" s="10"/>
      <c r="O15" s="10"/>
      <c r="P15" s="10"/>
    </row>
    <row r="16" spans="1:16" s="82" customFormat="1" ht="28.5" customHeight="1">
      <c r="A16" s="109" t="s">
        <v>1029</v>
      </c>
      <c r="B16" s="109"/>
      <c r="C16" s="109"/>
      <c r="D16" s="109"/>
      <c r="E16" s="83"/>
      <c r="F16" s="83"/>
      <c r="G16" s="83"/>
      <c r="H16" s="83"/>
      <c r="I16" s="83"/>
      <c r="J16" s="83"/>
      <c r="K16" s="83"/>
      <c r="L16" s="83"/>
      <c r="M16" s="83"/>
      <c r="N16" s="83"/>
      <c r="O16" s="83"/>
      <c r="P16" s="83"/>
    </row>
    <row r="17" spans="1:16" s="82" customFormat="1" ht="14.25" customHeight="1">
      <c r="A17" s="108" t="s">
        <v>1030</v>
      </c>
      <c r="B17" s="108"/>
      <c r="C17" s="108"/>
      <c r="D17" s="108"/>
      <c r="E17" s="10"/>
      <c r="F17" s="10"/>
      <c r="G17" s="10"/>
      <c r="H17" s="10"/>
      <c r="I17" s="10"/>
      <c r="J17" s="10"/>
      <c r="K17" s="10"/>
      <c r="L17" s="10"/>
      <c r="M17" s="10"/>
      <c r="N17" s="10"/>
      <c r="O17" s="10"/>
      <c r="P17" s="10"/>
    </row>
    <row r="18" spans="1:16" s="82" customFormat="1" ht="27.75" customHeight="1">
      <c r="A18" s="109" t="s">
        <v>1031</v>
      </c>
      <c r="B18" s="109"/>
      <c r="C18" s="109"/>
      <c r="D18" s="109"/>
      <c r="E18" s="83"/>
      <c r="F18" s="83"/>
      <c r="G18" s="83"/>
      <c r="H18" s="83"/>
      <c r="I18" s="83"/>
      <c r="J18" s="83"/>
      <c r="K18" s="83"/>
      <c r="L18" s="83"/>
      <c r="M18" s="83"/>
      <c r="N18" s="83"/>
      <c r="O18" s="83"/>
      <c r="P18" s="83"/>
    </row>
  </sheetData>
  <mergeCells count="6">
    <mergeCell ref="A17:D17"/>
    <mergeCell ref="A18:D18"/>
    <mergeCell ref="A4:D4"/>
    <mergeCell ref="A5:D5"/>
    <mergeCell ref="A15:D15"/>
    <mergeCell ref="A16:D16"/>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tabSelected="1" workbookViewId="0" topLeftCell="A1">
      <selection activeCell="D9" sqref="D9"/>
    </sheetView>
  </sheetViews>
  <sheetFormatPr defaultColWidth="9.140625" defaultRowHeight="12.75"/>
  <cols>
    <col min="1" max="1" width="68.8515625" style="0" customWidth="1"/>
    <col min="2" max="2" width="17.421875" style="0" customWidth="1"/>
    <col min="3" max="3" width="24.57421875" style="60" customWidth="1"/>
    <col min="4" max="4" width="23.421875" style="0" customWidth="1"/>
  </cols>
  <sheetData>
    <row r="1" spans="1:2" ht="12.75">
      <c r="A1" s="2" t="s">
        <v>1302</v>
      </c>
      <c r="B1" s="2"/>
    </row>
    <row r="2" ht="23.25" customHeight="1"/>
    <row r="3" spans="1:4" ht="12.75">
      <c r="A3" s="108" t="s">
        <v>1032</v>
      </c>
      <c r="B3" s="108"/>
      <c r="C3" s="108"/>
      <c r="D3" s="108"/>
    </row>
    <row r="4" spans="1:12" ht="12.75" customHeight="1">
      <c r="A4" s="111" t="s">
        <v>885</v>
      </c>
      <c r="B4" s="111"/>
      <c r="C4" s="111"/>
      <c r="D4" s="111"/>
      <c r="E4" s="1"/>
      <c r="F4" s="1"/>
      <c r="G4" s="1"/>
      <c r="H4" s="1"/>
      <c r="I4" s="1"/>
      <c r="J4" s="1"/>
      <c r="K4" s="1"/>
      <c r="L4" s="1"/>
    </row>
    <row r="6" spans="1:4" s="56" customFormat="1" ht="27.75" customHeight="1">
      <c r="A6" s="59" t="s">
        <v>1395</v>
      </c>
      <c r="B6" s="59" t="s">
        <v>1390</v>
      </c>
      <c r="C6" s="61" t="s">
        <v>1389</v>
      </c>
      <c r="D6" s="59" t="s">
        <v>1033</v>
      </c>
    </row>
    <row r="7" spans="1:4" ht="18" customHeight="1">
      <c r="A7" s="3" t="s">
        <v>1392</v>
      </c>
      <c r="B7" s="44">
        <f>'SpitZi_B.1'!F122/6</f>
        <v>0</v>
      </c>
      <c r="C7" s="199">
        <f>IF(B7=0,0,D7/B7)</f>
        <v>0</v>
      </c>
      <c r="D7" s="41">
        <f>'SpitZi_B.1'!G122/6</f>
        <v>0</v>
      </c>
    </row>
    <row r="8" spans="1:4" ht="18" customHeight="1">
      <c r="A8" s="3" t="s">
        <v>1393</v>
      </c>
      <c r="B8" s="44">
        <f>'SpitZi_B.2'!G149/6</f>
        <v>0</v>
      </c>
      <c r="C8" s="199">
        <f>IF(B8=0,0,D8/B8)</f>
        <v>0</v>
      </c>
      <c r="D8" s="41">
        <f>'SpitZi_B.2'!H149/6</f>
        <v>0</v>
      </c>
    </row>
    <row r="9" spans="1:4" ht="18" customHeight="1">
      <c r="A9" s="3" t="s">
        <v>1394</v>
      </c>
      <c r="B9" s="44">
        <f>'SpitZi_B.3'!E128/6</f>
        <v>0</v>
      </c>
      <c r="C9" s="199">
        <f>IF(B9=0,0,D9/B9)</f>
        <v>0</v>
      </c>
      <c r="D9" s="41">
        <f>'SpitZi_B.3'!F128/6</f>
        <v>0</v>
      </c>
    </row>
    <row r="10" spans="1:4" ht="18" customHeight="1">
      <c r="A10" s="3" t="s">
        <v>600</v>
      </c>
      <c r="B10" s="44">
        <f>'SpitZi_B.4'!F328/6</f>
        <v>0</v>
      </c>
      <c r="C10" s="199">
        <f>IF(B10=0,0,D10/B10)</f>
        <v>0</v>
      </c>
      <c r="D10" s="41">
        <f>'SpitZi_B.4'!G328/6</f>
        <v>0</v>
      </c>
    </row>
    <row r="11" spans="1:4" ht="18" customHeight="1">
      <c r="A11" s="3" t="s">
        <v>181</v>
      </c>
      <c r="B11" s="44">
        <f>'sPITzI_Centre evaluare'!F143/6</f>
        <v>0</v>
      </c>
      <c r="C11" s="199">
        <f>IF(B11=0,0,D11/B11)</f>
        <v>0</v>
      </c>
      <c r="D11" s="41">
        <f>'sPITzI_Centre evaluare'!G143/6</f>
        <v>0</v>
      </c>
    </row>
    <row r="12" spans="1:4" s="65" customFormat="1" ht="18" customHeight="1">
      <c r="A12" s="64" t="s">
        <v>1391</v>
      </c>
      <c r="B12" s="53">
        <f>SUM(B7:B11)</f>
        <v>0</v>
      </c>
      <c r="C12" s="200">
        <f>IF(B12=0,0,D12/B12)</f>
        <v>0</v>
      </c>
      <c r="D12" s="51">
        <f>SUM(D7:D9)</f>
        <v>0</v>
      </c>
    </row>
    <row r="17" spans="1:4" ht="12.75">
      <c r="A17" s="108" t="s">
        <v>1028</v>
      </c>
      <c r="B17" s="108"/>
      <c r="C17" s="108"/>
      <c r="D17" s="108"/>
    </row>
    <row r="18" spans="1:4" ht="21.75" customHeight="1">
      <c r="A18" s="109" t="s">
        <v>1029</v>
      </c>
      <c r="B18" s="109"/>
      <c r="C18" s="109"/>
      <c r="D18" s="109"/>
    </row>
    <row r="19" spans="1:4" ht="12.75">
      <c r="A19" s="112" t="s">
        <v>886</v>
      </c>
      <c r="B19" s="112"/>
      <c r="C19" s="112"/>
      <c r="D19" s="112"/>
    </row>
    <row r="20" spans="1:4" ht="12.75">
      <c r="A20" s="112" t="s">
        <v>1031</v>
      </c>
      <c r="B20" s="112"/>
      <c r="C20" s="112"/>
      <c r="D20" s="112"/>
    </row>
  </sheetData>
  <mergeCells count="6">
    <mergeCell ref="A19:D19"/>
    <mergeCell ref="A20:D20"/>
    <mergeCell ref="A3:D3"/>
    <mergeCell ref="A4:D4"/>
    <mergeCell ref="A17:D17"/>
    <mergeCell ref="A18:D18"/>
  </mergeCells>
  <printOptions/>
  <pageMargins left="0.15748031496062992" right="0.15748031496062992" top="0.984251968503937" bottom="0.984251968503937" header="0.5118110236220472" footer="0.5118110236220472"/>
  <pageSetup fitToHeight="5"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22"/>
  <sheetViews>
    <sheetView workbookViewId="0" topLeftCell="A102">
      <selection activeCell="F121" sqref="F121"/>
    </sheetView>
  </sheetViews>
  <sheetFormatPr defaultColWidth="9.140625" defaultRowHeight="12.75"/>
  <cols>
    <col min="1" max="1" width="16.421875" style="0" customWidth="1"/>
    <col min="2" max="2" width="7.8515625" style="1" customWidth="1"/>
    <col min="3" max="3" width="9.57421875" style="0" customWidth="1"/>
    <col min="4" max="4" width="64.28125" style="0" customWidth="1"/>
    <col min="5" max="5" width="9.140625" style="1" customWidth="1"/>
    <col min="6" max="6" width="11.7109375" style="1" customWidth="1"/>
    <col min="7" max="7" width="10.421875" style="0" customWidth="1"/>
  </cols>
  <sheetData>
    <row r="1" ht="12.75">
      <c r="A1" s="2" t="s">
        <v>1302</v>
      </c>
    </row>
    <row r="3" spans="1:7" ht="12.75">
      <c r="A3" s="112"/>
      <c r="B3" s="112"/>
      <c r="C3" s="112"/>
      <c r="D3" s="112"/>
      <c r="E3" s="112"/>
      <c r="F3" s="112"/>
      <c r="G3" s="112"/>
    </row>
    <row r="4" spans="1:7" ht="12.75">
      <c r="A4" s="112"/>
      <c r="B4" s="112"/>
      <c r="C4" s="112"/>
      <c r="D4" s="112"/>
      <c r="E4" s="112"/>
      <c r="F4" s="112"/>
      <c r="G4" s="112"/>
    </row>
    <row r="6" spans="1:7" s="56" customFormat="1" ht="66" customHeight="1">
      <c r="A6" s="57" t="s">
        <v>888</v>
      </c>
      <c r="B6" s="57" t="s">
        <v>1192</v>
      </c>
      <c r="C6" s="57" t="s">
        <v>1299</v>
      </c>
      <c r="D6" s="57" t="s">
        <v>1300</v>
      </c>
      <c r="E6" s="91" t="s">
        <v>887</v>
      </c>
      <c r="F6" s="57" t="s">
        <v>406</v>
      </c>
      <c r="G6" s="57" t="s">
        <v>889</v>
      </c>
    </row>
    <row r="7" spans="1:7" ht="15.75" customHeight="1">
      <c r="A7" s="3"/>
      <c r="B7" s="133" t="s">
        <v>273</v>
      </c>
      <c r="C7" s="134" t="s">
        <v>1396</v>
      </c>
      <c r="D7" s="134" t="s">
        <v>974</v>
      </c>
      <c r="E7" s="133">
        <v>352</v>
      </c>
      <c r="F7" s="23"/>
      <c r="G7" s="3">
        <f>E7*F7</f>
        <v>0</v>
      </c>
    </row>
    <row r="8" spans="1:7" ht="15.75" customHeight="1">
      <c r="A8" s="3"/>
      <c r="B8" s="133" t="s">
        <v>274</v>
      </c>
      <c r="C8" s="134" t="s">
        <v>1397</v>
      </c>
      <c r="D8" s="134" t="s">
        <v>975</v>
      </c>
      <c r="E8" s="133">
        <v>280</v>
      </c>
      <c r="F8" s="23"/>
      <c r="G8" s="3">
        <f aca="true" t="shared" si="0" ref="G8:G71">E8*F8</f>
        <v>0</v>
      </c>
    </row>
    <row r="9" spans="1:7" ht="15.75" customHeight="1">
      <c r="A9" s="3"/>
      <c r="B9" s="133" t="s">
        <v>275</v>
      </c>
      <c r="C9" s="134" t="s">
        <v>1207</v>
      </c>
      <c r="D9" s="134" t="s">
        <v>976</v>
      </c>
      <c r="E9" s="133">
        <v>296</v>
      </c>
      <c r="F9" s="23"/>
      <c r="G9" s="3">
        <f t="shared" si="0"/>
        <v>0</v>
      </c>
    </row>
    <row r="10" spans="1:7" ht="15.75" customHeight="1">
      <c r="A10" s="3"/>
      <c r="B10" s="133" t="s">
        <v>276</v>
      </c>
      <c r="C10" s="134" t="s">
        <v>1208</v>
      </c>
      <c r="D10" s="134" t="s">
        <v>977</v>
      </c>
      <c r="E10" s="133">
        <v>352</v>
      </c>
      <c r="F10" s="23"/>
      <c r="G10" s="3">
        <f t="shared" si="0"/>
        <v>0</v>
      </c>
    </row>
    <row r="11" spans="1:7" ht="15.75" customHeight="1">
      <c r="A11" s="3"/>
      <c r="B11" s="133" t="s">
        <v>277</v>
      </c>
      <c r="C11" s="134" t="s">
        <v>1209</v>
      </c>
      <c r="D11" s="134" t="s">
        <v>978</v>
      </c>
      <c r="E11" s="133">
        <v>261</v>
      </c>
      <c r="F11" s="23"/>
      <c r="G11" s="3">
        <f t="shared" si="0"/>
        <v>0</v>
      </c>
    </row>
    <row r="12" spans="1:7" ht="15.75" customHeight="1">
      <c r="A12" s="3"/>
      <c r="B12" s="133" t="s">
        <v>278</v>
      </c>
      <c r="C12" s="134" t="s">
        <v>1210</v>
      </c>
      <c r="D12" s="134" t="s">
        <v>979</v>
      </c>
      <c r="E12" s="133">
        <v>388</v>
      </c>
      <c r="F12" s="23"/>
      <c r="G12" s="3">
        <f t="shared" si="0"/>
        <v>0</v>
      </c>
    </row>
    <row r="13" spans="1:7" ht="15.75" customHeight="1">
      <c r="A13" s="3"/>
      <c r="B13" s="133" t="s">
        <v>279</v>
      </c>
      <c r="C13" s="134" t="s">
        <v>1211</v>
      </c>
      <c r="D13" s="134" t="s">
        <v>980</v>
      </c>
      <c r="E13" s="133">
        <v>616</v>
      </c>
      <c r="F13" s="23"/>
      <c r="G13" s="3">
        <f t="shared" si="0"/>
        <v>0</v>
      </c>
    </row>
    <row r="14" spans="1:7" ht="15.75" customHeight="1">
      <c r="A14" s="3"/>
      <c r="B14" s="133" t="s">
        <v>280</v>
      </c>
      <c r="C14" s="134" t="s">
        <v>1212</v>
      </c>
      <c r="D14" s="134" t="s">
        <v>1398</v>
      </c>
      <c r="E14" s="133">
        <v>394</v>
      </c>
      <c r="F14" s="23"/>
      <c r="G14" s="3">
        <f t="shared" si="0"/>
        <v>0</v>
      </c>
    </row>
    <row r="15" spans="1:7" ht="15.75" customHeight="1">
      <c r="A15" s="3"/>
      <c r="B15" s="133" t="s">
        <v>281</v>
      </c>
      <c r="C15" s="134" t="s">
        <v>1213</v>
      </c>
      <c r="D15" s="134" t="s">
        <v>981</v>
      </c>
      <c r="E15" s="133">
        <v>394</v>
      </c>
      <c r="F15" s="23"/>
      <c r="G15" s="3">
        <f t="shared" si="0"/>
        <v>0</v>
      </c>
    </row>
    <row r="16" spans="1:7" ht="15.75" customHeight="1">
      <c r="A16" s="3"/>
      <c r="B16" s="133" t="s">
        <v>282</v>
      </c>
      <c r="C16" s="134" t="s">
        <v>1214</v>
      </c>
      <c r="D16" s="134" t="s">
        <v>982</v>
      </c>
      <c r="E16" s="133">
        <v>367</v>
      </c>
      <c r="F16" s="23"/>
      <c r="G16" s="3">
        <f t="shared" si="0"/>
        <v>0</v>
      </c>
    </row>
    <row r="17" spans="1:7" ht="15.75" customHeight="1">
      <c r="A17" s="3"/>
      <c r="B17" s="133" t="s">
        <v>283</v>
      </c>
      <c r="C17" s="134" t="s">
        <v>1215</v>
      </c>
      <c r="D17" s="134" t="s">
        <v>983</v>
      </c>
      <c r="E17" s="133">
        <v>351</v>
      </c>
      <c r="F17" s="23"/>
      <c r="G17" s="3">
        <f t="shared" si="0"/>
        <v>0</v>
      </c>
    </row>
    <row r="18" spans="1:7" ht="15.75" customHeight="1">
      <c r="A18" s="3"/>
      <c r="B18" s="133" t="s">
        <v>284</v>
      </c>
      <c r="C18" s="134" t="s">
        <v>1399</v>
      </c>
      <c r="D18" s="134" t="s">
        <v>380</v>
      </c>
      <c r="E18" s="133">
        <v>439</v>
      </c>
      <c r="F18" s="23"/>
      <c r="G18" s="3">
        <f t="shared" si="0"/>
        <v>0</v>
      </c>
    </row>
    <row r="19" spans="1:7" ht="15.75" customHeight="1">
      <c r="A19" s="3"/>
      <c r="B19" s="133" t="s">
        <v>285</v>
      </c>
      <c r="C19" s="134" t="s">
        <v>1216</v>
      </c>
      <c r="D19" s="134" t="s">
        <v>1217</v>
      </c>
      <c r="E19" s="133">
        <v>396</v>
      </c>
      <c r="F19" s="23"/>
      <c r="G19" s="3">
        <f t="shared" si="0"/>
        <v>0</v>
      </c>
    </row>
    <row r="20" spans="1:7" ht="15.75" customHeight="1">
      <c r="A20" s="3"/>
      <c r="B20" s="133" t="s">
        <v>286</v>
      </c>
      <c r="C20" s="134" t="s">
        <v>1400</v>
      </c>
      <c r="D20" s="134" t="s">
        <v>381</v>
      </c>
      <c r="E20" s="133">
        <v>495</v>
      </c>
      <c r="F20" s="23"/>
      <c r="G20" s="3">
        <f t="shared" si="0"/>
        <v>0</v>
      </c>
    </row>
    <row r="21" spans="1:7" ht="15.75" customHeight="1">
      <c r="A21" s="3"/>
      <c r="B21" s="133" t="s">
        <v>287</v>
      </c>
      <c r="C21" s="134" t="s">
        <v>1218</v>
      </c>
      <c r="D21" s="134" t="s">
        <v>1401</v>
      </c>
      <c r="E21" s="133">
        <v>354</v>
      </c>
      <c r="F21" s="23"/>
      <c r="G21" s="3">
        <f t="shared" si="0"/>
        <v>0</v>
      </c>
    </row>
    <row r="22" spans="1:7" ht="15.75" customHeight="1">
      <c r="A22" s="3"/>
      <c r="B22" s="133" t="s">
        <v>288</v>
      </c>
      <c r="C22" s="134" t="s">
        <v>1402</v>
      </c>
      <c r="D22" s="134" t="s">
        <v>1403</v>
      </c>
      <c r="E22" s="133">
        <v>495</v>
      </c>
      <c r="F22" s="23"/>
      <c r="G22" s="3">
        <f t="shared" si="0"/>
        <v>0</v>
      </c>
    </row>
    <row r="23" spans="1:7" ht="15.75" customHeight="1">
      <c r="A23" s="3"/>
      <c r="B23" s="133" t="s">
        <v>289</v>
      </c>
      <c r="C23" s="134" t="s">
        <v>984</v>
      </c>
      <c r="D23" s="134" t="s">
        <v>1404</v>
      </c>
      <c r="E23" s="133">
        <v>420</v>
      </c>
      <c r="F23" s="23"/>
      <c r="G23" s="3">
        <f t="shared" si="0"/>
        <v>0</v>
      </c>
    </row>
    <row r="24" spans="1:7" ht="15.75" customHeight="1">
      <c r="A24" s="3"/>
      <c r="B24" s="133" t="s">
        <v>290</v>
      </c>
      <c r="C24" s="134" t="s">
        <v>1219</v>
      </c>
      <c r="D24" s="134" t="s">
        <v>1405</v>
      </c>
      <c r="E24" s="133">
        <v>420</v>
      </c>
      <c r="F24" s="23"/>
      <c r="G24" s="3">
        <f t="shared" si="0"/>
        <v>0</v>
      </c>
    </row>
    <row r="25" spans="1:7" ht="15.75" customHeight="1">
      <c r="A25" s="3"/>
      <c r="B25" s="133" t="s">
        <v>291</v>
      </c>
      <c r="C25" s="134" t="s">
        <v>1220</v>
      </c>
      <c r="D25" s="134" t="s">
        <v>1406</v>
      </c>
      <c r="E25" s="133">
        <v>353</v>
      </c>
      <c r="F25" s="23"/>
      <c r="G25" s="3">
        <f t="shared" si="0"/>
        <v>0</v>
      </c>
    </row>
    <row r="26" spans="1:7" ht="15.75" customHeight="1">
      <c r="A26" s="3"/>
      <c r="B26" s="133" t="s">
        <v>292</v>
      </c>
      <c r="C26" s="134" t="s">
        <v>1407</v>
      </c>
      <c r="D26" s="134" t="s">
        <v>1408</v>
      </c>
      <c r="E26" s="133">
        <v>442</v>
      </c>
      <c r="F26" s="23"/>
      <c r="G26" s="3">
        <f t="shared" si="0"/>
        <v>0</v>
      </c>
    </row>
    <row r="27" spans="1:7" ht="15.75" customHeight="1">
      <c r="A27" s="3"/>
      <c r="B27" s="133" t="s">
        <v>293</v>
      </c>
      <c r="C27" s="134" t="s">
        <v>1221</v>
      </c>
      <c r="D27" s="134" t="s">
        <v>382</v>
      </c>
      <c r="E27" s="133">
        <v>381</v>
      </c>
      <c r="F27" s="23"/>
      <c r="G27" s="3">
        <f t="shared" si="0"/>
        <v>0</v>
      </c>
    </row>
    <row r="28" spans="1:7" ht="15.75" customHeight="1">
      <c r="A28" s="3"/>
      <c r="B28" s="133" t="s">
        <v>294</v>
      </c>
      <c r="C28" s="134" t="s">
        <v>1222</v>
      </c>
      <c r="D28" s="134" t="s">
        <v>985</v>
      </c>
      <c r="E28" s="133">
        <v>344</v>
      </c>
      <c r="F28" s="23"/>
      <c r="G28" s="3">
        <f t="shared" si="0"/>
        <v>0</v>
      </c>
    </row>
    <row r="29" spans="1:7" ht="15.75" customHeight="1">
      <c r="A29" s="3"/>
      <c r="B29" s="133" t="s">
        <v>295</v>
      </c>
      <c r="C29" s="134" t="s">
        <v>1223</v>
      </c>
      <c r="D29" s="134" t="s">
        <v>986</v>
      </c>
      <c r="E29" s="133">
        <v>344</v>
      </c>
      <c r="F29" s="23"/>
      <c r="G29" s="3">
        <f t="shared" si="0"/>
        <v>0</v>
      </c>
    </row>
    <row r="30" spans="1:7" ht="15.75" customHeight="1">
      <c r="A30" s="3"/>
      <c r="B30" s="133" t="s">
        <v>296</v>
      </c>
      <c r="C30" s="134" t="s">
        <v>1224</v>
      </c>
      <c r="D30" s="134" t="s">
        <v>383</v>
      </c>
      <c r="E30" s="133">
        <v>264</v>
      </c>
      <c r="F30" s="23"/>
      <c r="G30" s="3">
        <f t="shared" si="0"/>
        <v>0</v>
      </c>
    </row>
    <row r="31" spans="1:7" ht="15.75" customHeight="1">
      <c r="A31" s="3"/>
      <c r="B31" s="133" t="s">
        <v>297</v>
      </c>
      <c r="C31" s="134" t="s">
        <v>1225</v>
      </c>
      <c r="D31" s="134" t="s">
        <v>1409</v>
      </c>
      <c r="E31" s="133">
        <v>317</v>
      </c>
      <c r="F31" s="23"/>
      <c r="G31" s="3">
        <f t="shared" si="0"/>
        <v>0</v>
      </c>
    </row>
    <row r="32" spans="1:7" ht="15.75" customHeight="1">
      <c r="A32" s="3"/>
      <c r="B32" s="133" t="s">
        <v>298</v>
      </c>
      <c r="C32" s="134" t="s">
        <v>987</v>
      </c>
      <c r="D32" s="134" t="s">
        <v>1410</v>
      </c>
      <c r="E32" s="133">
        <v>373</v>
      </c>
      <c r="F32" s="23"/>
      <c r="G32" s="3">
        <f t="shared" si="0"/>
        <v>0</v>
      </c>
    </row>
    <row r="33" spans="1:7" ht="15.75" customHeight="1">
      <c r="A33" s="3"/>
      <c r="B33" s="133" t="s">
        <v>299</v>
      </c>
      <c r="C33" s="134" t="s">
        <v>1226</v>
      </c>
      <c r="D33" s="134" t="s">
        <v>384</v>
      </c>
      <c r="E33" s="133">
        <v>350</v>
      </c>
      <c r="F33" s="23"/>
      <c r="G33" s="3">
        <f t="shared" si="0"/>
        <v>0</v>
      </c>
    </row>
    <row r="34" spans="1:7" ht="15.75" customHeight="1">
      <c r="A34" s="3"/>
      <c r="B34" s="133" t="s">
        <v>300</v>
      </c>
      <c r="C34" s="134" t="s">
        <v>1227</v>
      </c>
      <c r="D34" s="134" t="s">
        <v>1411</v>
      </c>
      <c r="E34" s="133">
        <v>440</v>
      </c>
      <c r="F34" s="23"/>
      <c r="G34" s="3">
        <f t="shared" si="0"/>
        <v>0</v>
      </c>
    </row>
    <row r="35" spans="1:7" ht="15.75" customHeight="1">
      <c r="A35" s="3"/>
      <c r="B35" s="133" t="s">
        <v>301</v>
      </c>
      <c r="C35" s="134" t="s">
        <v>1228</v>
      </c>
      <c r="D35" s="134" t="s">
        <v>1412</v>
      </c>
      <c r="E35" s="133">
        <v>464</v>
      </c>
      <c r="F35" s="23"/>
      <c r="G35" s="3">
        <f t="shared" si="0"/>
        <v>0</v>
      </c>
    </row>
    <row r="36" spans="1:7" ht="23.25" customHeight="1">
      <c r="A36" s="3"/>
      <c r="B36" s="133" t="s">
        <v>302</v>
      </c>
      <c r="C36" s="134" t="s">
        <v>1229</v>
      </c>
      <c r="D36" s="134" t="s">
        <v>988</v>
      </c>
      <c r="E36" s="133">
        <v>441</v>
      </c>
      <c r="F36" s="23"/>
      <c r="G36" s="3">
        <f t="shared" si="0"/>
        <v>0</v>
      </c>
    </row>
    <row r="37" spans="1:7" ht="15.75" customHeight="1">
      <c r="A37" s="3"/>
      <c r="B37" s="133" t="s">
        <v>303</v>
      </c>
      <c r="C37" s="134" t="s">
        <v>1230</v>
      </c>
      <c r="D37" s="134" t="s">
        <v>1413</v>
      </c>
      <c r="E37" s="133">
        <v>373</v>
      </c>
      <c r="F37" s="23"/>
      <c r="G37" s="3">
        <f t="shared" si="0"/>
        <v>0</v>
      </c>
    </row>
    <row r="38" spans="1:7" ht="15.75" customHeight="1">
      <c r="A38" s="3"/>
      <c r="B38" s="133" t="s">
        <v>304</v>
      </c>
      <c r="C38" s="134" t="s">
        <v>1231</v>
      </c>
      <c r="D38" s="134" t="s">
        <v>989</v>
      </c>
      <c r="E38" s="133">
        <v>373</v>
      </c>
      <c r="F38" s="23"/>
      <c r="G38" s="3">
        <f t="shared" si="0"/>
        <v>0</v>
      </c>
    </row>
    <row r="39" spans="1:7" ht="15.75" customHeight="1">
      <c r="A39" s="3"/>
      <c r="B39" s="133" t="s">
        <v>305</v>
      </c>
      <c r="C39" s="134" t="s">
        <v>1232</v>
      </c>
      <c r="D39" s="134" t="s">
        <v>990</v>
      </c>
      <c r="E39" s="133">
        <v>444</v>
      </c>
      <c r="F39" s="23"/>
      <c r="G39" s="3">
        <f t="shared" si="0"/>
        <v>0</v>
      </c>
    </row>
    <row r="40" spans="1:7" ht="15.75" customHeight="1">
      <c r="A40" s="3"/>
      <c r="B40" s="133" t="s">
        <v>306</v>
      </c>
      <c r="C40" s="134" t="s">
        <v>991</v>
      </c>
      <c r="D40" s="134" t="s">
        <v>992</v>
      </c>
      <c r="E40" s="133">
        <v>193</v>
      </c>
      <c r="F40" s="23"/>
      <c r="G40" s="3">
        <f t="shared" si="0"/>
        <v>0</v>
      </c>
    </row>
    <row r="41" spans="1:7" ht="15.75" customHeight="1">
      <c r="A41" s="3"/>
      <c r="B41" s="133" t="s">
        <v>307</v>
      </c>
      <c r="C41" s="134" t="s">
        <v>1233</v>
      </c>
      <c r="D41" s="134" t="s">
        <v>993</v>
      </c>
      <c r="E41" s="133">
        <v>189</v>
      </c>
      <c r="F41" s="23"/>
      <c r="G41" s="3">
        <f t="shared" si="0"/>
        <v>0</v>
      </c>
    </row>
    <row r="42" spans="1:7" ht="15.75" customHeight="1">
      <c r="A42" s="3"/>
      <c r="B42" s="133" t="s">
        <v>308</v>
      </c>
      <c r="C42" s="134" t="s">
        <v>1234</v>
      </c>
      <c r="D42" s="134" t="s">
        <v>994</v>
      </c>
      <c r="E42" s="133">
        <v>191</v>
      </c>
      <c r="F42" s="23"/>
      <c r="G42" s="3">
        <f t="shared" si="0"/>
        <v>0</v>
      </c>
    </row>
    <row r="43" spans="1:7" ht="15.75" customHeight="1">
      <c r="A43" s="3"/>
      <c r="B43" s="133" t="s">
        <v>309</v>
      </c>
      <c r="C43" s="134" t="s">
        <v>1235</v>
      </c>
      <c r="D43" s="134" t="s">
        <v>995</v>
      </c>
      <c r="E43" s="133">
        <v>199</v>
      </c>
      <c r="F43" s="23"/>
      <c r="G43" s="3">
        <f t="shared" si="0"/>
        <v>0</v>
      </c>
    </row>
    <row r="44" spans="1:7" ht="15.75" customHeight="1">
      <c r="A44" s="3"/>
      <c r="B44" s="133" t="s">
        <v>310</v>
      </c>
      <c r="C44" s="134" t="s">
        <v>1236</v>
      </c>
      <c r="D44" s="134" t="s">
        <v>996</v>
      </c>
      <c r="E44" s="133">
        <v>189</v>
      </c>
      <c r="F44" s="23"/>
      <c r="G44" s="3">
        <f t="shared" si="0"/>
        <v>0</v>
      </c>
    </row>
    <row r="45" spans="1:7" ht="15.75" customHeight="1">
      <c r="A45" s="3"/>
      <c r="B45" s="133" t="s">
        <v>311</v>
      </c>
      <c r="C45" s="134" t="s">
        <v>1237</v>
      </c>
      <c r="D45" s="134" t="s">
        <v>997</v>
      </c>
      <c r="E45" s="133">
        <v>432</v>
      </c>
      <c r="F45" s="23"/>
      <c r="G45" s="3">
        <f t="shared" si="0"/>
        <v>0</v>
      </c>
    </row>
    <row r="46" spans="1:7" ht="15.75" customHeight="1">
      <c r="A46" s="3"/>
      <c r="B46" s="133" t="s">
        <v>312</v>
      </c>
      <c r="C46" s="134" t="s">
        <v>1238</v>
      </c>
      <c r="D46" s="134" t="s">
        <v>998</v>
      </c>
      <c r="E46" s="133">
        <v>462</v>
      </c>
      <c r="F46" s="23"/>
      <c r="G46" s="3">
        <f t="shared" si="0"/>
        <v>0</v>
      </c>
    </row>
    <row r="47" spans="1:7" ht="15.75" customHeight="1">
      <c r="A47" s="3"/>
      <c r="B47" s="133" t="s">
        <v>313</v>
      </c>
      <c r="C47" s="134" t="s">
        <v>1239</v>
      </c>
      <c r="D47" s="134" t="s">
        <v>999</v>
      </c>
      <c r="E47" s="133">
        <v>466</v>
      </c>
      <c r="F47" s="23"/>
      <c r="G47" s="3">
        <f t="shared" si="0"/>
        <v>0</v>
      </c>
    </row>
    <row r="48" spans="1:7" ht="15.75" customHeight="1">
      <c r="A48" s="3"/>
      <c r="B48" s="133" t="s">
        <v>314</v>
      </c>
      <c r="C48" s="134" t="s">
        <v>1240</v>
      </c>
      <c r="D48" s="134" t="s">
        <v>1241</v>
      </c>
      <c r="E48" s="133">
        <v>435</v>
      </c>
      <c r="F48" s="23"/>
      <c r="G48" s="3">
        <f t="shared" si="0"/>
        <v>0</v>
      </c>
    </row>
    <row r="49" spans="1:7" ht="15.75" customHeight="1">
      <c r="A49" s="3"/>
      <c r="B49" s="133" t="s">
        <v>315</v>
      </c>
      <c r="C49" s="134" t="s">
        <v>1242</v>
      </c>
      <c r="D49" s="134" t="s">
        <v>1000</v>
      </c>
      <c r="E49" s="133">
        <v>484</v>
      </c>
      <c r="F49" s="23"/>
      <c r="G49" s="3">
        <f t="shared" si="0"/>
        <v>0</v>
      </c>
    </row>
    <row r="50" spans="1:7" ht="15.75" customHeight="1">
      <c r="A50" s="3"/>
      <c r="B50" s="133" t="s">
        <v>316</v>
      </c>
      <c r="C50" s="134" t="s">
        <v>1243</v>
      </c>
      <c r="D50" s="134" t="s">
        <v>1001</v>
      </c>
      <c r="E50" s="133">
        <v>195</v>
      </c>
      <c r="F50" s="23"/>
      <c r="G50" s="3">
        <f t="shared" si="0"/>
        <v>0</v>
      </c>
    </row>
    <row r="51" spans="1:7" ht="15.75" customHeight="1">
      <c r="A51" s="3"/>
      <c r="B51" s="133" t="s">
        <v>317</v>
      </c>
      <c r="C51" s="134" t="s">
        <v>1244</v>
      </c>
      <c r="D51" s="134" t="s">
        <v>1002</v>
      </c>
      <c r="E51" s="133">
        <v>435</v>
      </c>
      <c r="F51" s="23"/>
      <c r="G51" s="3">
        <f t="shared" si="0"/>
        <v>0</v>
      </c>
    </row>
    <row r="52" spans="1:7" ht="15.75" customHeight="1">
      <c r="A52" s="3"/>
      <c r="B52" s="133" t="s">
        <v>318</v>
      </c>
      <c r="C52" s="134" t="s">
        <v>1245</v>
      </c>
      <c r="D52" s="134" t="s">
        <v>1062</v>
      </c>
      <c r="E52" s="133">
        <v>429</v>
      </c>
      <c r="F52" s="23"/>
      <c r="G52" s="3">
        <f t="shared" si="0"/>
        <v>0</v>
      </c>
    </row>
    <row r="53" spans="1:7" ht="15.75" customHeight="1">
      <c r="A53" s="3"/>
      <c r="B53" s="133" t="s">
        <v>319</v>
      </c>
      <c r="C53" s="134" t="s">
        <v>1246</v>
      </c>
      <c r="D53" s="134" t="s">
        <v>1003</v>
      </c>
      <c r="E53" s="133">
        <v>417</v>
      </c>
      <c r="F53" s="23"/>
      <c r="G53" s="3">
        <f t="shared" si="0"/>
        <v>0</v>
      </c>
    </row>
    <row r="54" spans="1:7" ht="15.75" customHeight="1">
      <c r="A54" s="3"/>
      <c r="B54" s="133" t="s">
        <v>320</v>
      </c>
      <c r="C54" s="134" t="s">
        <v>1247</v>
      </c>
      <c r="D54" s="134" t="s">
        <v>1004</v>
      </c>
      <c r="E54" s="133">
        <v>205</v>
      </c>
      <c r="F54" s="23"/>
      <c r="G54" s="3">
        <f t="shared" si="0"/>
        <v>0</v>
      </c>
    </row>
    <row r="55" spans="1:7" ht="15.75" customHeight="1">
      <c r="A55" s="3"/>
      <c r="B55" s="133" t="s">
        <v>321</v>
      </c>
      <c r="C55" s="134" t="s">
        <v>1005</v>
      </c>
      <c r="D55" s="134" t="s">
        <v>1063</v>
      </c>
      <c r="E55" s="133">
        <v>411</v>
      </c>
      <c r="F55" s="23"/>
      <c r="G55" s="3">
        <f t="shared" si="0"/>
        <v>0</v>
      </c>
    </row>
    <row r="56" spans="1:7" ht="15.75" customHeight="1">
      <c r="A56" s="3"/>
      <c r="B56" s="133" t="s">
        <v>322</v>
      </c>
      <c r="C56" s="134" t="s">
        <v>1248</v>
      </c>
      <c r="D56" s="134" t="s">
        <v>1006</v>
      </c>
      <c r="E56" s="133">
        <v>440</v>
      </c>
      <c r="F56" s="23"/>
      <c r="G56" s="3">
        <f t="shared" si="0"/>
        <v>0</v>
      </c>
    </row>
    <row r="57" spans="1:7" ht="15.75" customHeight="1">
      <c r="A57" s="3"/>
      <c r="B57" s="133" t="s">
        <v>323</v>
      </c>
      <c r="C57" s="134" t="s">
        <v>1249</v>
      </c>
      <c r="D57" s="134" t="s">
        <v>1007</v>
      </c>
      <c r="E57" s="133">
        <v>442</v>
      </c>
      <c r="F57" s="23"/>
      <c r="G57" s="3">
        <f t="shared" si="0"/>
        <v>0</v>
      </c>
    </row>
    <row r="58" spans="1:7" ht="15.75" customHeight="1">
      <c r="A58" s="3"/>
      <c r="B58" s="133" t="s">
        <v>324</v>
      </c>
      <c r="C58" s="134" t="s">
        <v>1250</v>
      </c>
      <c r="D58" s="134" t="s">
        <v>1008</v>
      </c>
      <c r="E58" s="133">
        <v>355</v>
      </c>
      <c r="F58" s="23"/>
      <c r="G58" s="3">
        <f t="shared" si="0"/>
        <v>0</v>
      </c>
    </row>
    <row r="59" spans="1:7" ht="15.75" customHeight="1">
      <c r="A59" s="3"/>
      <c r="B59" s="133" t="s">
        <v>325</v>
      </c>
      <c r="C59" s="134" t="s">
        <v>1251</v>
      </c>
      <c r="D59" s="134" t="s">
        <v>1064</v>
      </c>
      <c r="E59" s="133">
        <v>266</v>
      </c>
      <c r="F59" s="23"/>
      <c r="G59" s="3">
        <f t="shared" si="0"/>
        <v>0</v>
      </c>
    </row>
    <row r="60" spans="1:7" ht="15.75" customHeight="1">
      <c r="A60" s="3"/>
      <c r="B60" s="133" t="s">
        <v>326</v>
      </c>
      <c r="C60" s="134" t="s">
        <v>1252</v>
      </c>
      <c r="D60" s="134" t="s">
        <v>1009</v>
      </c>
      <c r="E60" s="133">
        <v>232</v>
      </c>
      <c r="F60" s="23"/>
      <c r="G60" s="3">
        <f t="shared" si="0"/>
        <v>0</v>
      </c>
    </row>
    <row r="61" spans="1:7" ht="15.75" customHeight="1">
      <c r="A61" s="3"/>
      <c r="B61" s="133" t="s">
        <v>327</v>
      </c>
      <c r="C61" s="134" t="s">
        <v>1253</v>
      </c>
      <c r="D61" s="134" t="s">
        <v>1010</v>
      </c>
      <c r="E61" s="133">
        <v>361</v>
      </c>
      <c r="F61" s="23"/>
      <c r="G61" s="3">
        <f t="shared" si="0"/>
        <v>0</v>
      </c>
    </row>
    <row r="62" spans="1:7" ht="15.75" customHeight="1">
      <c r="A62" s="3"/>
      <c r="B62" s="133" t="s">
        <v>328</v>
      </c>
      <c r="C62" s="134" t="s">
        <v>1254</v>
      </c>
      <c r="D62" s="134" t="s">
        <v>1011</v>
      </c>
      <c r="E62" s="133">
        <v>363</v>
      </c>
      <c r="F62" s="23"/>
      <c r="G62" s="3">
        <f t="shared" si="0"/>
        <v>0</v>
      </c>
    </row>
    <row r="63" spans="1:7" ht="15.75" customHeight="1">
      <c r="A63" s="3"/>
      <c r="B63" s="133" t="s">
        <v>329</v>
      </c>
      <c r="C63" s="134" t="s">
        <v>1255</v>
      </c>
      <c r="D63" s="134" t="s">
        <v>1012</v>
      </c>
      <c r="E63" s="133">
        <v>250</v>
      </c>
      <c r="F63" s="23"/>
      <c r="G63" s="3">
        <f t="shared" si="0"/>
        <v>0</v>
      </c>
    </row>
    <row r="64" spans="1:7" ht="15.75" customHeight="1">
      <c r="A64" s="3"/>
      <c r="B64" s="133" t="s">
        <v>330</v>
      </c>
      <c r="C64" s="134" t="s">
        <v>1013</v>
      </c>
      <c r="D64" s="134" t="s">
        <v>1014</v>
      </c>
      <c r="E64" s="133">
        <v>208</v>
      </c>
      <c r="F64" s="23"/>
      <c r="G64" s="3">
        <f t="shared" si="0"/>
        <v>0</v>
      </c>
    </row>
    <row r="65" spans="1:7" ht="15.75" customHeight="1">
      <c r="A65" s="3"/>
      <c r="B65" s="133" t="s">
        <v>331</v>
      </c>
      <c r="C65" s="134" t="s">
        <v>1256</v>
      </c>
      <c r="D65" s="134" t="s">
        <v>1015</v>
      </c>
      <c r="E65" s="133">
        <v>279</v>
      </c>
      <c r="F65" s="23"/>
      <c r="G65" s="3">
        <f t="shared" si="0"/>
        <v>0</v>
      </c>
    </row>
    <row r="66" spans="1:7" ht="15.75" customHeight="1">
      <c r="A66" s="3"/>
      <c r="B66" s="133" t="s">
        <v>332</v>
      </c>
      <c r="C66" s="134" t="s">
        <v>1257</v>
      </c>
      <c r="D66" s="134" t="s">
        <v>1016</v>
      </c>
      <c r="E66" s="133">
        <v>373</v>
      </c>
      <c r="F66" s="23"/>
      <c r="G66" s="3">
        <f t="shared" si="0"/>
        <v>0</v>
      </c>
    </row>
    <row r="67" spans="1:7" ht="15.75" customHeight="1">
      <c r="A67" s="3"/>
      <c r="B67" s="133" t="s">
        <v>333</v>
      </c>
      <c r="C67" s="134" t="s">
        <v>1258</v>
      </c>
      <c r="D67" s="134" t="s">
        <v>1065</v>
      </c>
      <c r="E67" s="133">
        <v>359</v>
      </c>
      <c r="F67" s="23"/>
      <c r="G67" s="3">
        <f t="shared" si="0"/>
        <v>0</v>
      </c>
    </row>
    <row r="68" spans="1:7" ht="15.75" customHeight="1">
      <c r="A68" s="3"/>
      <c r="B68" s="133" t="s">
        <v>334</v>
      </c>
      <c r="C68" s="134" t="s">
        <v>1259</v>
      </c>
      <c r="D68" s="134" t="s">
        <v>1066</v>
      </c>
      <c r="E68" s="133">
        <v>314</v>
      </c>
      <c r="F68" s="23"/>
      <c r="G68" s="3">
        <f t="shared" si="0"/>
        <v>0</v>
      </c>
    </row>
    <row r="69" spans="1:7" ht="15.75" customHeight="1">
      <c r="A69" s="3"/>
      <c r="B69" s="133" t="s">
        <v>335</v>
      </c>
      <c r="C69" s="134" t="s">
        <v>1260</v>
      </c>
      <c r="D69" s="134" t="s">
        <v>1067</v>
      </c>
      <c r="E69" s="133">
        <v>470</v>
      </c>
      <c r="F69" s="23"/>
      <c r="G69" s="3">
        <f t="shared" si="0"/>
        <v>0</v>
      </c>
    </row>
    <row r="70" spans="1:7" ht="15.75" customHeight="1">
      <c r="A70" s="3"/>
      <c r="B70" s="133" t="s">
        <v>336</v>
      </c>
      <c r="C70" s="134" t="s">
        <v>1261</v>
      </c>
      <c r="D70" s="134" t="s">
        <v>1017</v>
      </c>
      <c r="E70" s="133">
        <v>550</v>
      </c>
      <c r="F70" s="23"/>
      <c r="G70" s="3">
        <f t="shared" si="0"/>
        <v>0</v>
      </c>
    </row>
    <row r="71" spans="1:7" ht="15.75" customHeight="1">
      <c r="A71" s="3"/>
      <c r="B71" s="133" t="s">
        <v>337</v>
      </c>
      <c r="C71" s="134" t="s">
        <v>1262</v>
      </c>
      <c r="D71" s="134" t="s">
        <v>1018</v>
      </c>
      <c r="E71" s="133">
        <v>460</v>
      </c>
      <c r="F71" s="23"/>
      <c r="G71" s="3">
        <f t="shared" si="0"/>
        <v>0</v>
      </c>
    </row>
    <row r="72" spans="1:7" ht="15.75" customHeight="1">
      <c r="A72" s="3"/>
      <c r="B72" s="133" t="s">
        <v>338</v>
      </c>
      <c r="C72" s="134" t="s">
        <v>1263</v>
      </c>
      <c r="D72" s="134" t="s">
        <v>1019</v>
      </c>
      <c r="E72" s="133">
        <v>393</v>
      </c>
      <c r="F72" s="23"/>
      <c r="G72" s="3">
        <f aca="true" t="shared" si="1" ref="G72:G121">E72*F72</f>
        <v>0</v>
      </c>
    </row>
    <row r="73" spans="1:7" ht="15.75" customHeight="1">
      <c r="A73" s="3"/>
      <c r="B73" s="133" t="s">
        <v>339</v>
      </c>
      <c r="C73" s="134" t="s">
        <v>1264</v>
      </c>
      <c r="D73" s="134" t="s">
        <v>1020</v>
      </c>
      <c r="E73" s="133">
        <v>337</v>
      </c>
      <c r="F73" s="23"/>
      <c r="G73" s="3">
        <f t="shared" si="1"/>
        <v>0</v>
      </c>
    </row>
    <row r="74" spans="1:7" ht="15.75" customHeight="1">
      <c r="A74" s="3"/>
      <c r="B74" s="133" t="s">
        <v>340</v>
      </c>
      <c r="C74" s="134" t="s">
        <v>1265</v>
      </c>
      <c r="D74" s="134" t="s">
        <v>1021</v>
      </c>
      <c r="E74" s="133">
        <v>305</v>
      </c>
      <c r="F74" s="23"/>
      <c r="G74" s="3">
        <f t="shared" si="1"/>
        <v>0</v>
      </c>
    </row>
    <row r="75" spans="1:7" ht="15.75" customHeight="1">
      <c r="A75" s="3"/>
      <c r="B75" s="133" t="s">
        <v>341</v>
      </c>
      <c r="C75" s="134" t="s">
        <v>1022</v>
      </c>
      <c r="D75" s="134" t="s">
        <v>1023</v>
      </c>
      <c r="E75" s="133">
        <v>289</v>
      </c>
      <c r="F75" s="23"/>
      <c r="G75" s="3">
        <f t="shared" si="1"/>
        <v>0</v>
      </c>
    </row>
    <row r="76" spans="1:7" ht="15.75" customHeight="1">
      <c r="A76" s="3"/>
      <c r="B76" s="133" t="s">
        <v>342</v>
      </c>
      <c r="C76" s="134" t="s">
        <v>1266</v>
      </c>
      <c r="D76" s="134" t="s">
        <v>1068</v>
      </c>
      <c r="E76" s="133">
        <v>331</v>
      </c>
      <c r="F76" s="23"/>
      <c r="G76" s="3">
        <f t="shared" si="1"/>
        <v>0</v>
      </c>
    </row>
    <row r="77" spans="1:7" ht="15.75" customHeight="1">
      <c r="A77" s="3"/>
      <c r="B77" s="133" t="s">
        <v>343</v>
      </c>
      <c r="C77" s="134" t="s">
        <v>1267</v>
      </c>
      <c r="D77" s="134" t="s">
        <v>1268</v>
      </c>
      <c r="E77" s="133">
        <v>366</v>
      </c>
      <c r="F77" s="23"/>
      <c r="G77" s="3">
        <f t="shared" si="1"/>
        <v>0</v>
      </c>
    </row>
    <row r="78" spans="1:7" ht="15.75" customHeight="1">
      <c r="A78" s="3"/>
      <c r="B78" s="133" t="s">
        <v>344</v>
      </c>
      <c r="C78" s="134" t="s">
        <v>1269</v>
      </c>
      <c r="D78" s="134" t="s">
        <v>1024</v>
      </c>
      <c r="E78" s="133">
        <v>236</v>
      </c>
      <c r="F78" s="23"/>
      <c r="G78" s="3">
        <f t="shared" si="1"/>
        <v>0</v>
      </c>
    </row>
    <row r="79" spans="1:7" ht="15.75" customHeight="1">
      <c r="A79" s="3"/>
      <c r="B79" s="133" t="s">
        <v>345</v>
      </c>
      <c r="C79" s="134" t="s">
        <v>1270</v>
      </c>
      <c r="D79" s="134" t="s">
        <v>1025</v>
      </c>
      <c r="E79" s="133">
        <v>344</v>
      </c>
      <c r="F79" s="23"/>
      <c r="G79" s="3">
        <f t="shared" si="1"/>
        <v>0</v>
      </c>
    </row>
    <row r="80" spans="1:7" ht="15.75" customHeight="1">
      <c r="A80" s="3"/>
      <c r="B80" s="133" t="s">
        <v>346</v>
      </c>
      <c r="C80" s="134" t="s">
        <v>1069</v>
      </c>
      <c r="D80" s="134" t="s">
        <v>1026</v>
      </c>
      <c r="E80" s="133">
        <v>228</v>
      </c>
      <c r="F80" s="23"/>
      <c r="G80" s="3">
        <f t="shared" si="1"/>
        <v>0</v>
      </c>
    </row>
    <row r="81" spans="1:7" ht="15.75" customHeight="1">
      <c r="A81" s="3"/>
      <c r="B81" s="133" t="s">
        <v>347</v>
      </c>
      <c r="C81" s="134" t="s">
        <v>1070</v>
      </c>
      <c r="D81" s="134" t="s">
        <v>1027</v>
      </c>
      <c r="E81" s="133">
        <v>234</v>
      </c>
      <c r="F81" s="23"/>
      <c r="G81" s="3">
        <f t="shared" si="1"/>
        <v>0</v>
      </c>
    </row>
    <row r="82" spans="1:7" ht="15.75" customHeight="1">
      <c r="A82" s="3"/>
      <c r="B82" s="133" t="s">
        <v>348</v>
      </c>
      <c r="C82" s="134" t="s">
        <v>1271</v>
      </c>
      <c r="D82" s="134" t="s">
        <v>1035</v>
      </c>
      <c r="E82" s="133">
        <v>363</v>
      </c>
      <c r="F82" s="23"/>
      <c r="G82" s="3">
        <f t="shared" si="1"/>
        <v>0</v>
      </c>
    </row>
    <row r="83" spans="1:7" ht="15.75" customHeight="1">
      <c r="A83" s="3"/>
      <c r="B83" s="133" t="s">
        <v>349</v>
      </c>
      <c r="C83" s="134" t="s">
        <v>1272</v>
      </c>
      <c r="D83" s="134" t="s">
        <v>385</v>
      </c>
      <c r="E83" s="133">
        <v>402</v>
      </c>
      <c r="F83" s="23"/>
      <c r="G83" s="3">
        <f t="shared" si="1"/>
        <v>0</v>
      </c>
    </row>
    <row r="84" spans="1:7" ht="15.75" customHeight="1">
      <c r="A84" s="3"/>
      <c r="B84" s="133" t="s">
        <v>350</v>
      </c>
      <c r="C84" s="134" t="s">
        <v>1273</v>
      </c>
      <c r="D84" s="134" t="s">
        <v>386</v>
      </c>
      <c r="E84" s="133">
        <v>438</v>
      </c>
      <c r="F84" s="23"/>
      <c r="G84" s="3">
        <f t="shared" si="1"/>
        <v>0</v>
      </c>
    </row>
    <row r="85" spans="1:7" ht="15.75" customHeight="1">
      <c r="A85" s="3"/>
      <c r="B85" s="133" t="s">
        <v>351</v>
      </c>
      <c r="C85" s="134" t="s">
        <v>1274</v>
      </c>
      <c r="D85" s="134" t="s">
        <v>1071</v>
      </c>
      <c r="E85" s="133">
        <v>256</v>
      </c>
      <c r="F85" s="23"/>
      <c r="G85" s="3">
        <f t="shared" si="1"/>
        <v>0</v>
      </c>
    </row>
    <row r="86" spans="1:7" ht="15.75" customHeight="1">
      <c r="A86" s="3"/>
      <c r="B86" s="133" t="s">
        <v>352</v>
      </c>
      <c r="C86" s="134" t="s">
        <v>1275</v>
      </c>
      <c r="D86" s="134" t="s">
        <v>1036</v>
      </c>
      <c r="E86" s="133">
        <v>246</v>
      </c>
      <c r="F86" s="23"/>
      <c r="G86" s="3">
        <f t="shared" si="1"/>
        <v>0</v>
      </c>
    </row>
    <row r="87" spans="1:7" ht="15.75" customHeight="1">
      <c r="A87" s="3"/>
      <c r="B87" s="133" t="s">
        <v>353</v>
      </c>
      <c r="C87" s="134" t="s">
        <v>1037</v>
      </c>
      <c r="D87" s="134" t="s">
        <v>387</v>
      </c>
      <c r="E87" s="133">
        <v>265</v>
      </c>
      <c r="F87" s="23"/>
      <c r="G87" s="3">
        <f t="shared" si="1"/>
        <v>0</v>
      </c>
    </row>
    <row r="88" spans="1:7" ht="15.75" customHeight="1">
      <c r="A88" s="3"/>
      <c r="B88" s="133" t="s">
        <v>354</v>
      </c>
      <c r="C88" s="134" t="s">
        <v>1276</v>
      </c>
      <c r="D88" s="134" t="s">
        <v>1038</v>
      </c>
      <c r="E88" s="133">
        <v>160</v>
      </c>
      <c r="F88" s="23"/>
      <c r="G88" s="3">
        <f t="shared" si="1"/>
        <v>0</v>
      </c>
    </row>
    <row r="89" spans="1:7" ht="15.75" customHeight="1">
      <c r="A89" s="3"/>
      <c r="B89" s="133" t="s">
        <v>355</v>
      </c>
      <c r="C89" s="134" t="s">
        <v>1277</v>
      </c>
      <c r="D89" s="134" t="s">
        <v>1039</v>
      </c>
      <c r="E89" s="133">
        <v>385</v>
      </c>
      <c r="F89" s="23"/>
      <c r="G89" s="3">
        <f t="shared" si="1"/>
        <v>0</v>
      </c>
    </row>
    <row r="90" spans="1:7" ht="15.75" customHeight="1">
      <c r="A90" s="3"/>
      <c r="B90" s="133" t="s">
        <v>356</v>
      </c>
      <c r="C90" s="134" t="s">
        <v>1278</v>
      </c>
      <c r="D90" s="134" t="s">
        <v>1040</v>
      </c>
      <c r="E90" s="133">
        <v>270</v>
      </c>
      <c r="F90" s="23"/>
      <c r="G90" s="3">
        <f t="shared" si="1"/>
        <v>0</v>
      </c>
    </row>
    <row r="91" spans="1:7" ht="15.75" customHeight="1">
      <c r="A91" s="3"/>
      <c r="B91" s="133" t="s">
        <v>357</v>
      </c>
      <c r="C91" s="134" t="s">
        <v>1279</v>
      </c>
      <c r="D91" s="134" t="s">
        <v>1041</v>
      </c>
      <c r="E91" s="133">
        <v>374</v>
      </c>
      <c r="F91" s="23"/>
      <c r="G91" s="3">
        <f t="shared" si="1"/>
        <v>0</v>
      </c>
    </row>
    <row r="92" spans="1:7" ht="15.75" customHeight="1">
      <c r="A92" s="3"/>
      <c r="B92" s="133" t="s">
        <v>358</v>
      </c>
      <c r="C92" s="134" t="s">
        <v>1280</v>
      </c>
      <c r="D92" s="134" t="s">
        <v>1042</v>
      </c>
      <c r="E92" s="133">
        <v>451</v>
      </c>
      <c r="F92" s="23"/>
      <c r="G92" s="3">
        <f t="shared" si="1"/>
        <v>0</v>
      </c>
    </row>
    <row r="93" spans="1:7" ht="15.75" customHeight="1">
      <c r="A93" s="3"/>
      <c r="B93" s="133" t="s">
        <v>359</v>
      </c>
      <c r="C93" s="134" t="s">
        <v>1281</v>
      </c>
      <c r="D93" s="134" t="s">
        <v>1072</v>
      </c>
      <c r="E93" s="133">
        <v>360</v>
      </c>
      <c r="F93" s="23"/>
      <c r="G93" s="3">
        <f t="shared" si="1"/>
        <v>0</v>
      </c>
    </row>
    <row r="94" spans="1:7" ht="15.75" customHeight="1">
      <c r="A94" s="3"/>
      <c r="B94" s="133" t="s">
        <v>360</v>
      </c>
      <c r="C94" s="134" t="s">
        <v>1282</v>
      </c>
      <c r="D94" s="134" t="s">
        <v>1043</v>
      </c>
      <c r="E94" s="133">
        <v>113</v>
      </c>
      <c r="F94" s="23"/>
      <c r="G94" s="3">
        <f t="shared" si="1"/>
        <v>0</v>
      </c>
    </row>
    <row r="95" spans="1:7" ht="15.75" customHeight="1">
      <c r="A95" s="3"/>
      <c r="B95" s="133" t="s">
        <v>361</v>
      </c>
      <c r="C95" s="134" t="s">
        <v>1283</v>
      </c>
      <c r="D95" s="134" t="s">
        <v>1044</v>
      </c>
      <c r="E95" s="133">
        <v>114</v>
      </c>
      <c r="F95" s="23"/>
      <c r="G95" s="3">
        <f t="shared" si="1"/>
        <v>0</v>
      </c>
    </row>
    <row r="96" spans="1:7" ht="15.75" customHeight="1">
      <c r="A96" s="3"/>
      <c r="B96" s="133" t="s">
        <v>362</v>
      </c>
      <c r="C96" s="134" t="s">
        <v>1284</v>
      </c>
      <c r="D96" s="134" t="s">
        <v>1045</v>
      </c>
      <c r="E96" s="133">
        <v>230</v>
      </c>
      <c r="F96" s="23"/>
      <c r="G96" s="3">
        <f t="shared" si="1"/>
        <v>0</v>
      </c>
    </row>
    <row r="97" spans="1:7" ht="15.75" customHeight="1">
      <c r="A97" s="3"/>
      <c r="B97" s="133" t="s">
        <v>363</v>
      </c>
      <c r="C97" s="134" t="s">
        <v>1285</v>
      </c>
      <c r="D97" s="134" t="s">
        <v>388</v>
      </c>
      <c r="E97" s="133">
        <v>145</v>
      </c>
      <c r="F97" s="23"/>
      <c r="G97" s="3">
        <f t="shared" si="1"/>
        <v>0</v>
      </c>
    </row>
    <row r="98" spans="1:7" ht="15.75" customHeight="1">
      <c r="A98" s="3"/>
      <c r="B98" s="133" t="s">
        <v>364</v>
      </c>
      <c r="C98" s="134" t="s">
        <v>1286</v>
      </c>
      <c r="D98" s="134" t="s">
        <v>1046</v>
      </c>
      <c r="E98" s="133">
        <v>147</v>
      </c>
      <c r="F98" s="23"/>
      <c r="G98" s="3">
        <f t="shared" si="1"/>
        <v>0</v>
      </c>
    </row>
    <row r="99" spans="1:7" ht="24" customHeight="1">
      <c r="A99" s="3"/>
      <c r="B99" s="133" t="s">
        <v>365</v>
      </c>
      <c r="C99" s="134" t="s">
        <v>1287</v>
      </c>
      <c r="D99" s="134" t="s">
        <v>1047</v>
      </c>
      <c r="E99" s="133">
        <v>538</v>
      </c>
      <c r="F99" s="23"/>
      <c r="G99" s="3">
        <f t="shared" si="1"/>
        <v>0</v>
      </c>
    </row>
    <row r="100" spans="1:7" ht="15.75" customHeight="1">
      <c r="A100" s="3"/>
      <c r="B100" s="133" t="s">
        <v>366</v>
      </c>
      <c r="C100" s="134" t="s">
        <v>1288</v>
      </c>
      <c r="D100" s="134" t="s">
        <v>1048</v>
      </c>
      <c r="E100" s="133">
        <v>155</v>
      </c>
      <c r="F100" s="23"/>
      <c r="G100" s="3">
        <f t="shared" si="1"/>
        <v>0</v>
      </c>
    </row>
    <row r="101" spans="1:7" ht="15.75" customHeight="1">
      <c r="A101" s="3"/>
      <c r="B101" s="133" t="s">
        <v>367</v>
      </c>
      <c r="C101" s="134" t="s">
        <v>1289</v>
      </c>
      <c r="D101" s="134" t="s">
        <v>1049</v>
      </c>
      <c r="E101" s="133">
        <v>594</v>
      </c>
      <c r="F101" s="23"/>
      <c r="G101" s="3">
        <f t="shared" si="1"/>
        <v>0</v>
      </c>
    </row>
    <row r="102" spans="1:7" ht="15.75" customHeight="1">
      <c r="A102" s="3"/>
      <c r="B102" s="133" t="s">
        <v>368</v>
      </c>
      <c r="C102" s="134" t="s">
        <v>1290</v>
      </c>
      <c r="D102" s="134" t="s">
        <v>1050</v>
      </c>
      <c r="E102" s="133">
        <v>285</v>
      </c>
      <c r="F102" s="23"/>
      <c r="G102" s="3">
        <f t="shared" si="1"/>
        <v>0</v>
      </c>
    </row>
    <row r="103" spans="1:7" ht="15.75" customHeight="1">
      <c r="A103" s="3"/>
      <c r="B103" s="133" t="s">
        <v>369</v>
      </c>
      <c r="C103" s="134" t="s">
        <v>1051</v>
      </c>
      <c r="D103" s="134" t="s">
        <v>1052</v>
      </c>
      <c r="E103" s="133">
        <v>284</v>
      </c>
      <c r="F103" s="23"/>
      <c r="G103" s="3">
        <f t="shared" si="1"/>
        <v>0</v>
      </c>
    </row>
    <row r="104" spans="1:7" ht="15.75" customHeight="1">
      <c r="A104" s="3"/>
      <c r="B104" s="133" t="s">
        <v>370</v>
      </c>
      <c r="C104" s="134" t="s">
        <v>1291</v>
      </c>
      <c r="D104" s="134" t="s">
        <v>1053</v>
      </c>
      <c r="E104" s="133">
        <v>147</v>
      </c>
      <c r="F104" s="23"/>
      <c r="G104" s="3">
        <f t="shared" si="1"/>
        <v>0</v>
      </c>
    </row>
    <row r="105" spans="1:7" ht="15.75" customHeight="1">
      <c r="A105" s="3"/>
      <c r="B105" s="133" t="s">
        <v>371</v>
      </c>
      <c r="C105" s="134" t="s">
        <v>1292</v>
      </c>
      <c r="D105" s="134" t="s">
        <v>1054</v>
      </c>
      <c r="E105" s="133">
        <v>383</v>
      </c>
      <c r="F105" s="23"/>
      <c r="G105" s="3">
        <f t="shared" si="1"/>
        <v>0</v>
      </c>
    </row>
    <row r="106" spans="1:7" ht="15.75" customHeight="1">
      <c r="A106" s="3"/>
      <c r="B106" s="133" t="s">
        <v>372</v>
      </c>
      <c r="C106" s="134" t="s">
        <v>1055</v>
      </c>
      <c r="D106" s="134" t="s">
        <v>1056</v>
      </c>
      <c r="E106" s="133">
        <v>383</v>
      </c>
      <c r="F106" s="23"/>
      <c r="G106" s="3">
        <f t="shared" si="1"/>
        <v>0</v>
      </c>
    </row>
    <row r="107" spans="1:7" ht="15.75" customHeight="1">
      <c r="A107" s="3"/>
      <c r="B107" s="133" t="s">
        <v>373</v>
      </c>
      <c r="C107" s="134" t="s">
        <v>1293</v>
      </c>
      <c r="D107" s="134" t="s">
        <v>1057</v>
      </c>
      <c r="E107" s="133">
        <v>317</v>
      </c>
      <c r="F107" s="23"/>
      <c r="G107" s="3">
        <f t="shared" si="1"/>
        <v>0</v>
      </c>
    </row>
    <row r="108" spans="1:7" ht="15.75" customHeight="1">
      <c r="A108" s="3"/>
      <c r="B108" s="133" t="s">
        <v>374</v>
      </c>
      <c r="C108" s="134" t="s">
        <v>1058</v>
      </c>
      <c r="D108" s="134" t="s">
        <v>1059</v>
      </c>
      <c r="E108" s="133">
        <v>317</v>
      </c>
      <c r="F108" s="23"/>
      <c r="G108" s="3">
        <f t="shared" si="1"/>
        <v>0</v>
      </c>
    </row>
    <row r="109" spans="1:7" ht="15.75" customHeight="1">
      <c r="A109" s="3"/>
      <c r="B109" s="133" t="s">
        <v>375</v>
      </c>
      <c r="C109" s="134" t="s">
        <v>1294</v>
      </c>
      <c r="D109" s="134" t="s">
        <v>1060</v>
      </c>
      <c r="E109" s="133">
        <v>444</v>
      </c>
      <c r="F109" s="23"/>
      <c r="G109" s="3">
        <f t="shared" si="1"/>
        <v>0</v>
      </c>
    </row>
    <row r="110" spans="1:7" ht="15.75" customHeight="1">
      <c r="A110" s="3"/>
      <c r="B110" s="133" t="s">
        <v>376</v>
      </c>
      <c r="C110" s="134" t="s">
        <v>1295</v>
      </c>
      <c r="D110" s="134" t="s">
        <v>1061</v>
      </c>
      <c r="E110" s="133">
        <v>230</v>
      </c>
      <c r="F110" s="23"/>
      <c r="G110" s="3">
        <f t="shared" si="1"/>
        <v>0</v>
      </c>
    </row>
    <row r="111" spans="1:7" ht="15.75" customHeight="1">
      <c r="A111" s="3"/>
      <c r="B111" s="133" t="s">
        <v>377</v>
      </c>
      <c r="C111" s="134" t="s">
        <v>1296</v>
      </c>
      <c r="D111" s="134" t="s">
        <v>1085</v>
      </c>
      <c r="E111" s="133">
        <v>444</v>
      </c>
      <c r="F111" s="23"/>
      <c r="G111" s="3">
        <f t="shared" si="1"/>
        <v>0</v>
      </c>
    </row>
    <row r="112" spans="1:7" ht="15.75" customHeight="1">
      <c r="A112" s="3"/>
      <c r="B112" s="133" t="s">
        <v>378</v>
      </c>
      <c r="C112" s="134" t="s">
        <v>1297</v>
      </c>
      <c r="D112" s="134" t="s">
        <v>1086</v>
      </c>
      <c r="E112" s="133">
        <v>444</v>
      </c>
      <c r="F112" s="23"/>
      <c r="G112" s="3">
        <f t="shared" si="1"/>
        <v>0</v>
      </c>
    </row>
    <row r="113" spans="1:7" ht="15.75" customHeight="1">
      <c r="A113" s="3"/>
      <c r="B113" s="133" t="s">
        <v>379</v>
      </c>
      <c r="C113" s="134" t="s">
        <v>1298</v>
      </c>
      <c r="D113" s="134" t="s">
        <v>389</v>
      </c>
      <c r="E113" s="133">
        <v>725</v>
      </c>
      <c r="F113" s="23"/>
      <c r="G113" s="3">
        <f t="shared" si="1"/>
        <v>0</v>
      </c>
    </row>
    <row r="114" spans="1:7" s="2" customFormat="1" ht="19.5" customHeight="1">
      <c r="A114" s="9"/>
      <c r="B114" s="133">
        <v>108</v>
      </c>
      <c r="C114" s="134" t="s">
        <v>390</v>
      </c>
      <c r="D114" s="134" t="s">
        <v>391</v>
      </c>
      <c r="E114" s="133">
        <v>528</v>
      </c>
      <c r="F114" s="76"/>
      <c r="G114" s="3">
        <f t="shared" si="1"/>
        <v>0</v>
      </c>
    </row>
    <row r="115" spans="1:7" ht="30">
      <c r="A115" s="3"/>
      <c r="B115" s="133">
        <v>109</v>
      </c>
      <c r="C115" s="134" t="s">
        <v>392</v>
      </c>
      <c r="D115" s="134" t="s">
        <v>393</v>
      </c>
      <c r="E115" s="133">
        <v>412</v>
      </c>
      <c r="F115" s="23"/>
      <c r="G115" s="3">
        <f t="shared" si="1"/>
        <v>0</v>
      </c>
    </row>
    <row r="116" spans="1:7" ht="30.75" customHeight="1">
      <c r="A116" s="135"/>
      <c r="B116" s="133">
        <v>110</v>
      </c>
      <c r="C116" s="134" t="s">
        <v>394</v>
      </c>
      <c r="D116" s="134" t="s">
        <v>395</v>
      </c>
      <c r="E116" s="133">
        <v>333</v>
      </c>
      <c r="F116" s="23"/>
      <c r="G116" s="3">
        <f t="shared" si="1"/>
        <v>0</v>
      </c>
    </row>
    <row r="117" spans="1:13" ht="28.5" customHeight="1">
      <c r="A117" s="3"/>
      <c r="B117" s="133">
        <v>111</v>
      </c>
      <c r="C117" s="134" t="s">
        <v>396</v>
      </c>
      <c r="D117" s="134" t="s">
        <v>397</v>
      </c>
      <c r="E117" s="133">
        <v>365</v>
      </c>
      <c r="F117" s="136"/>
      <c r="G117" s="3">
        <f t="shared" si="1"/>
        <v>0</v>
      </c>
      <c r="H117" s="2"/>
      <c r="I117" s="10"/>
      <c r="J117" s="10"/>
      <c r="K117" s="10"/>
      <c r="L117" s="10"/>
      <c r="M117" s="15"/>
    </row>
    <row r="118" spans="1:12" ht="15">
      <c r="A118" s="3"/>
      <c r="B118" s="133">
        <v>112</v>
      </c>
      <c r="C118" s="134" t="s">
        <v>398</v>
      </c>
      <c r="D118" s="134" t="s">
        <v>399</v>
      </c>
      <c r="E118" s="133">
        <v>461</v>
      </c>
      <c r="F118" s="76"/>
      <c r="G118" s="3">
        <f t="shared" si="1"/>
        <v>0</v>
      </c>
      <c r="H118" s="10"/>
      <c r="I118" s="10"/>
      <c r="J118" s="10"/>
      <c r="K118" s="10"/>
      <c r="L118" s="10"/>
    </row>
    <row r="119" spans="1:9" ht="22.5" customHeight="1">
      <c r="A119" s="3"/>
      <c r="B119" s="133">
        <v>113</v>
      </c>
      <c r="C119" s="134" t="s">
        <v>400</v>
      </c>
      <c r="D119" s="134" t="s">
        <v>401</v>
      </c>
      <c r="E119" s="133">
        <v>280</v>
      </c>
      <c r="F119" s="76"/>
      <c r="G119" s="3">
        <f t="shared" si="1"/>
        <v>0</v>
      </c>
      <c r="H119" s="10"/>
      <c r="I119" s="10"/>
    </row>
    <row r="120" spans="1:7" ht="15">
      <c r="A120" s="3"/>
      <c r="B120" s="133">
        <v>114</v>
      </c>
      <c r="C120" s="134" t="s">
        <v>402</v>
      </c>
      <c r="D120" s="134" t="s">
        <v>403</v>
      </c>
      <c r="E120" s="133">
        <v>186</v>
      </c>
      <c r="F120" s="23"/>
      <c r="G120" s="3">
        <f t="shared" si="1"/>
        <v>0</v>
      </c>
    </row>
    <row r="121" spans="1:7" ht="15">
      <c r="A121" s="3"/>
      <c r="B121" s="133">
        <v>115</v>
      </c>
      <c r="C121" s="134" t="s">
        <v>404</v>
      </c>
      <c r="D121" s="134" t="s">
        <v>405</v>
      </c>
      <c r="E121" s="133">
        <v>353</v>
      </c>
      <c r="F121" s="23"/>
      <c r="G121" s="3">
        <f t="shared" si="1"/>
        <v>0</v>
      </c>
    </row>
    <row r="122" spans="1:7" ht="17.25" customHeight="1">
      <c r="A122" s="137" t="s">
        <v>1183</v>
      </c>
      <c r="B122" s="137"/>
      <c r="C122" s="138"/>
      <c r="D122" s="138"/>
      <c r="E122" s="137"/>
      <c r="F122" s="137">
        <f>SUM(F7:F121)</f>
        <v>0</v>
      </c>
      <c r="G122" s="138">
        <f>SUM(G7:G121)</f>
        <v>0</v>
      </c>
    </row>
  </sheetData>
  <mergeCells count="2">
    <mergeCell ref="A3:G3"/>
    <mergeCell ref="A4:G4"/>
  </mergeCells>
  <printOptions/>
  <pageMargins left="0.15748031496062992" right="0.15748031496062992" top="0.984251968503937" bottom="0.984251968503937" header="0.5118110236220472" footer="0.5118110236220472"/>
  <pageSetup fitToHeight="5"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152"/>
  <sheetViews>
    <sheetView workbookViewId="0" topLeftCell="A130">
      <selection activeCell="G148" sqref="G148"/>
    </sheetView>
  </sheetViews>
  <sheetFormatPr defaultColWidth="9.140625" defaultRowHeight="12.75"/>
  <cols>
    <col min="1" max="1" width="16.421875" style="0" customWidth="1"/>
    <col min="2" max="2" width="5.00390625" style="0" customWidth="1"/>
    <col min="3" max="3" width="32.8515625" style="0" customWidth="1"/>
    <col min="4" max="4" width="9.28125" style="1" customWidth="1"/>
    <col min="5" max="5" width="57.421875" style="8" customWidth="1"/>
    <col min="6" max="6" width="10.140625" style="93" customWidth="1"/>
    <col min="7" max="7" width="11.57421875" style="1" customWidth="1"/>
    <col min="8" max="8" width="11.421875" style="0" customWidth="1"/>
  </cols>
  <sheetData>
    <row r="1" spans="1:6" ht="14.25">
      <c r="A1" s="2" t="s">
        <v>1302</v>
      </c>
      <c r="D1"/>
      <c r="E1" s="1"/>
      <c r="F1" s="92"/>
    </row>
    <row r="2" spans="4:6" ht="14.25">
      <c r="D2"/>
      <c r="E2" s="1"/>
      <c r="F2" s="92"/>
    </row>
    <row r="3" spans="1:7" ht="12.75">
      <c r="A3" s="112"/>
      <c r="B3" s="112"/>
      <c r="C3" s="112"/>
      <c r="D3" s="112"/>
      <c r="E3" s="112"/>
      <c r="F3" s="112"/>
      <c r="G3" s="112"/>
    </row>
    <row r="4" spans="1:7" ht="12.75">
      <c r="A4" s="112"/>
      <c r="B4" s="112"/>
      <c r="C4" s="112"/>
      <c r="D4" s="112"/>
      <c r="E4" s="112"/>
      <c r="F4" s="112"/>
      <c r="G4" s="112"/>
    </row>
    <row r="5" spans="4:6" ht="14.25">
      <c r="D5"/>
      <c r="E5" s="1"/>
      <c r="F5" s="92"/>
    </row>
    <row r="6" spans="1:8" s="143" customFormat="1" ht="98.25" customHeight="1">
      <c r="A6" s="141" t="s">
        <v>1303</v>
      </c>
      <c r="B6" s="141" t="s">
        <v>1192</v>
      </c>
      <c r="C6" s="142" t="s">
        <v>890</v>
      </c>
      <c r="D6" s="141" t="s">
        <v>903</v>
      </c>
      <c r="E6" s="141" t="s">
        <v>891</v>
      </c>
      <c r="F6" s="141" t="s">
        <v>892</v>
      </c>
      <c r="G6" s="141" t="s">
        <v>406</v>
      </c>
      <c r="H6" s="141" t="s">
        <v>1301</v>
      </c>
    </row>
    <row r="7" spans="1:8" ht="24" customHeight="1">
      <c r="A7" s="144"/>
      <c r="B7" s="133">
        <v>1</v>
      </c>
      <c r="C7" s="147" t="s">
        <v>257</v>
      </c>
      <c r="D7" s="148" t="s">
        <v>1308</v>
      </c>
      <c r="E7" s="147" t="s">
        <v>258</v>
      </c>
      <c r="F7" s="133">
        <v>328</v>
      </c>
      <c r="G7" s="145"/>
      <c r="H7" s="146">
        <f>F7*G7</f>
        <v>0</v>
      </c>
    </row>
    <row r="8" spans="1:8" ht="24" customHeight="1">
      <c r="A8" s="146"/>
      <c r="B8" s="133">
        <v>2</v>
      </c>
      <c r="C8" s="147" t="s">
        <v>259</v>
      </c>
      <c r="D8" s="148" t="s">
        <v>1309</v>
      </c>
      <c r="E8" s="147" t="s">
        <v>260</v>
      </c>
      <c r="F8" s="133">
        <v>328</v>
      </c>
      <c r="G8" s="145"/>
      <c r="H8" s="146">
        <f aca="true" t="shared" si="0" ref="H8:H71">F8*G8</f>
        <v>0</v>
      </c>
    </row>
    <row r="9" spans="1:8" ht="24" customHeight="1">
      <c r="A9" s="146"/>
      <c r="B9" s="133">
        <v>3</v>
      </c>
      <c r="C9" s="147" t="s">
        <v>261</v>
      </c>
      <c r="D9" s="148" t="s">
        <v>1310</v>
      </c>
      <c r="E9" s="147" t="s">
        <v>262</v>
      </c>
      <c r="F9" s="133">
        <v>683</v>
      </c>
      <c r="G9" s="145"/>
      <c r="H9" s="146">
        <f t="shared" si="0"/>
        <v>0</v>
      </c>
    </row>
    <row r="10" spans="1:8" ht="24" customHeight="1">
      <c r="A10" s="146"/>
      <c r="B10" s="133">
        <v>4</v>
      </c>
      <c r="C10" s="147" t="s">
        <v>263</v>
      </c>
      <c r="D10" s="148" t="s">
        <v>1311</v>
      </c>
      <c r="E10" s="147" t="s">
        <v>264</v>
      </c>
      <c r="F10" s="133">
        <v>683</v>
      </c>
      <c r="G10" s="145"/>
      <c r="H10" s="146">
        <f t="shared" si="0"/>
        <v>0</v>
      </c>
    </row>
    <row r="11" spans="1:8" ht="24" customHeight="1">
      <c r="A11" s="146"/>
      <c r="B11" s="133">
        <v>5</v>
      </c>
      <c r="C11" s="147" t="s">
        <v>769</v>
      </c>
      <c r="D11" s="148" t="s">
        <v>1312</v>
      </c>
      <c r="E11" s="147" t="s">
        <v>770</v>
      </c>
      <c r="F11" s="133">
        <v>861</v>
      </c>
      <c r="G11" s="145"/>
      <c r="H11" s="146">
        <f t="shared" si="0"/>
        <v>0</v>
      </c>
    </row>
    <row r="12" spans="1:8" ht="24" customHeight="1">
      <c r="A12" s="146"/>
      <c r="B12" s="133">
        <v>6</v>
      </c>
      <c r="C12" s="147" t="s">
        <v>769</v>
      </c>
      <c r="D12" s="148" t="s">
        <v>1313</v>
      </c>
      <c r="E12" s="147" t="s">
        <v>771</v>
      </c>
      <c r="F12" s="133">
        <v>861</v>
      </c>
      <c r="G12" s="145"/>
      <c r="H12" s="146">
        <f t="shared" si="0"/>
        <v>0</v>
      </c>
    </row>
    <row r="13" spans="1:8" ht="24" customHeight="1">
      <c r="A13" s="146"/>
      <c r="B13" s="133">
        <v>7</v>
      </c>
      <c r="C13" s="147" t="s">
        <v>772</v>
      </c>
      <c r="D13" s="148" t="s">
        <v>1314</v>
      </c>
      <c r="E13" s="147" t="s">
        <v>773</v>
      </c>
      <c r="F13" s="133">
        <v>861</v>
      </c>
      <c r="G13" s="145"/>
      <c r="H13" s="146">
        <f t="shared" si="0"/>
        <v>0</v>
      </c>
    </row>
    <row r="14" spans="1:8" ht="24" customHeight="1">
      <c r="A14" s="146"/>
      <c r="B14" s="133">
        <v>8</v>
      </c>
      <c r="C14" s="147" t="s">
        <v>772</v>
      </c>
      <c r="D14" s="148" t="s">
        <v>893</v>
      </c>
      <c r="E14" s="147" t="s">
        <v>774</v>
      </c>
      <c r="F14" s="133">
        <v>861</v>
      </c>
      <c r="G14" s="145"/>
      <c r="H14" s="146">
        <f t="shared" si="0"/>
        <v>0</v>
      </c>
    </row>
    <row r="15" spans="1:8" ht="24" customHeight="1">
      <c r="A15" s="146"/>
      <c r="B15" s="133">
        <v>9</v>
      </c>
      <c r="C15" s="147" t="s">
        <v>775</v>
      </c>
      <c r="D15" s="148" t="s">
        <v>1315</v>
      </c>
      <c r="E15" s="147" t="s">
        <v>776</v>
      </c>
      <c r="F15" s="133">
        <v>861</v>
      </c>
      <c r="G15" s="145"/>
      <c r="H15" s="146">
        <f t="shared" si="0"/>
        <v>0</v>
      </c>
    </row>
    <row r="16" spans="1:8" ht="24" customHeight="1">
      <c r="A16" s="146"/>
      <c r="B16" s="133">
        <v>10</v>
      </c>
      <c r="C16" s="147" t="s">
        <v>772</v>
      </c>
      <c r="D16" s="148" t="s">
        <v>1316</v>
      </c>
      <c r="E16" s="147" t="s">
        <v>777</v>
      </c>
      <c r="F16" s="133">
        <v>861</v>
      </c>
      <c r="G16" s="145"/>
      <c r="H16" s="146">
        <f t="shared" si="0"/>
        <v>0</v>
      </c>
    </row>
    <row r="17" spans="1:8" ht="24" customHeight="1">
      <c r="A17" s="146"/>
      <c r="B17" s="133">
        <v>11</v>
      </c>
      <c r="C17" s="147" t="s">
        <v>772</v>
      </c>
      <c r="D17" s="148" t="s">
        <v>1317</v>
      </c>
      <c r="E17" s="147" t="s">
        <v>778</v>
      </c>
      <c r="F17" s="133">
        <v>861</v>
      </c>
      <c r="G17" s="145"/>
      <c r="H17" s="146">
        <f t="shared" si="0"/>
        <v>0</v>
      </c>
    </row>
    <row r="18" spans="1:8" ht="24" customHeight="1">
      <c r="A18" s="146"/>
      <c r="B18" s="133">
        <v>12</v>
      </c>
      <c r="C18" s="147" t="s">
        <v>772</v>
      </c>
      <c r="D18" s="148" t="s">
        <v>1318</v>
      </c>
      <c r="E18" s="147" t="s">
        <v>779</v>
      </c>
      <c r="F18" s="133">
        <v>861</v>
      </c>
      <c r="G18" s="145"/>
      <c r="H18" s="146">
        <f t="shared" si="0"/>
        <v>0</v>
      </c>
    </row>
    <row r="19" spans="1:8" ht="24" customHeight="1">
      <c r="A19" s="146"/>
      <c r="B19" s="133">
        <v>13</v>
      </c>
      <c r="C19" s="147" t="s">
        <v>772</v>
      </c>
      <c r="D19" s="148" t="s">
        <v>1319</v>
      </c>
      <c r="E19" s="147" t="s">
        <v>780</v>
      </c>
      <c r="F19" s="133">
        <v>861</v>
      </c>
      <c r="G19" s="145"/>
      <c r="H19" s="146">
        <f t="shared" si="0"/>
        <v>0</v>
      </c>
    </row>
    <row r="20" spans="1:8" ht="24" customHeight="1">
      <c r="A20" s="146"/>
      <c r="B20" s="133">
        <v>14</v>
      </c>
      <c r="C20" s="147" t="s">
        <v>407</v>
      </c>
      <c r="D20" s="148" t="s">
        <v>1320</v>
      </c>
      <c r="E20" s="147" t="s">
        <v>781</v>
      </c>
      <c r="F20" s="133">
        <v>729</v>
      </c>
      <c r="G20" s="145"/>
      <c r="H20" s="146">
        <f t="shared" si="0"/>
        <v>0</v>
      </c>
    </row>
    <row r="21" spans="1:8" ht="24" customHeight="1">
      <c r="A21" s="146"/>
      <c r="B21" s="133">
        <v>15</v>
      </c>
      <c r="C21" s="147" t="s">
        <v>407</v>
      </c>
      <c r="D21" s="148" t="s">
        <v>1321</v>
      </c>
      <c r="E21" s="147" t="s">
        <v>782</v>
      </c>
      <c r="F21" s="133">
        <v>729</v>
      </c>
      <c r="G21" s="145"/>
      <c r="H21" s="146">
        <f t="shared" si="0"/>
        <v>0</v>
      </c>
    </row>
    <row r="22" spans="1:8" ht="24" customHeight="1">
      <c r="A22" s="146"/>
      <c r="B22" s="133">
        <v>16</v>
      </c>
      <c r="C22" s="147" t="s">
        <v>783</v>
      </c>
      <c r="D22" s="148" t="s">
        <v>1087</v>
      </c>
      <c r="E22" s="147" t="s">
        <v>784</v>
      </c>
      <c r="F22" s="133">
        <v>624</v>
      </c>
      <c r="G22" s="145"/>
      <c r="H22" s="146">
        <f t="shared" si="0"/>
        <v>0</v>
      </c>
    </row>
    <row r="23" spans="1:8" ht="24" customHeight="1">
      <c r="A23" s="146"/>
      <c r="B23" s="133">
        <v>17</v>
      </c>
      <c r="C23" s="147" t="s">
        <v>1142</v>
      </c>
      <c r="D23" s="148" t="s">
        <v>1088</v>
      </c>
      <c r="E23" s="147" t="s">
        <v>785</v>
      </c>
      <c r="F23" s="133">
        <v>482</v>
      </c>
      <c r="G23" s="145"/>
      <c r="H23" s="146">
        <f t="shared" si="0"/>
        <v>0</v>
      </c>
    </row>
    <row r="24" spans="1:8" ht="24" customHeight="1">
      <c r="A24" s="146"/>
      <c r="B24" s="133">
        <v>18</v>
      </c>
      <c r="C24" s="147" t="s">
        <v>786</v>
      </c>
      <c r="D24" s="148" t="s">
        <v>1089</v>
      </c>
      <c r="E24" s="147" t="s">
        <v>787</v>
      </c>
      <c r="F24" s="133">
        <v>806</v>
      </c>
      <c r="G24" s="145"/>
      <c r="H24" s="146">
        <f t="shared" si="0"/>
        <v>0</v>
      </c>
    </row>
    <row r="25" spans="1:8" ht="24" customHeight="1">
      <c r="A25" s="146"/>
      <c r="B25" s="133">
        <v>19</v>
      </c>
      <c r="C25" s="147" t="s">
        <v>788</v>
      </c>
      <c r="D25" s="148" t="s">
        <v>1090</v>
      </c>
      <c r="E25" s="147" t="s">
        <v>789</v>
      </c>
      <c r="F25" s="133">
        <v>757</v>
      </c>
      <c r="G25" s="145"/>
      <c r="H25" s="146">
        <f t="shared" si="0"/>
        <v>0</v>
      </c>
    </row>
    <row r="26" spans="1:8" ht="24" customHeight="1">
      <c r="A26" s="146"/>
      <c r="B26" s="133">
        <v>20</v>
      </c>
      <c r="C26" s="147" t="s">
        <v>1304</v>
      </c>
      <c r="D26" s="148" t="s">
        <v>1322</v>
      </c>
      <c r="E26" s="147" t="s">
        <v>790</v>
      </c>
      <c r="F26" s="133">
        <v>683</v>
      </c>
      <c r="G26" s="145"/>
      <c r="H26" s="146">
        <f t="shared" si="0"/>
        <v>0</v>
      </c>
    </row>
    <row r="27" spans="1:8" ht="24" customHeight="1">
      <c r="A27" s="146"/>
      <c r="B27" s="133">
        <v>21</v>
      </c>
      <c r="C27" s="147" t="s">
        <v>791</v>
      </c>
      <c r="D27" s="148" t="s">
        <v>1323</v>
      </c>
      <c r="E27" s="147" t="s">
        <v>792</v>
      </c>
      <c r="F27" s="133">
        <v>609</v>
      </c>
      <c r="G27" s="145"/>
      <c r="H27" s="146">
        <f t="shared" si="0"/>
        <v>0</v>
      </c>
    </row>
    <row r="28" spans="1:8" ht="24" customHeight="1">
      <c r="A28" s="146"/>
      <c r="B28" s="133">
        <v>22</v>
      </c>
      <c r="C28" s="147" t="s">
        <v>793</v>
      </c>
      <c r="D28" s="148" t="s">
        <v>1324</v>
      </c>
      <c r="E28" s="147" t="s">
        <v>794</v>
      </c>
      <c r="F28" s="133">
        <v>286</v>
      </c>
      <c r="G28" s="145"/>
      <c r="H28" s="146">
        <f t="shared" si="0"/>
        <v>0</v>
      </c>
    </row>
    <row r="29" spans="1:8" ht="24" customHeight="1">
      <c r="A29" s="146"/>
      <c r="B29" s="133">
        <v>23</v>
      </c>
      <c r="C29" s="147" t="s">
        <v>1143</v>
      </c>
      <c r="D29" s="148" t="s">
        <v>1091</v>
      </c>
      <c r="E29" s="147" t="s">
        <v>795</v>
      </c>
      <c r="F29" s="133">
        <v>286</v>
      </c>
      <c r="G29" s="145"/>
      <c r="H29" s="146">
        <f t="shared" si="0"/>
        <v>0</v>
      </c>
    </row>
    <row r="30" spans="1:8" ht="24" customHeight="1">
      <c r="A30" s="146"/>
      <c r="B30" s="133">
        <v>24</v>
      </c>
      <c r="C30" s="147" t="s">
        <v>796</v>
      </c>
      <c r="D30" s="148" t="s">
        <v>1092</v>
      </c>
      <c r="E30" s="147" t="s">
        <v>797</v>
      </c>
      <c r="F30" s="133">
        <v>286</v>
      </c>
      <c r="G30" s="145"/>
      <c r="H30" s="146">
        <f t="shared" si="0"/>
        <v>0</v>
      </c>
    </row>
    <row r="31" spans="1:8" ht="24" customHeight="1">
      <c r="A31" s="146"/>
      <c r="B31" s="133">
        <v>25</v>
      </c>
      <c r="C31" s="147" t="s">
        <v>796</v>
      </c>
      <c r="D31" s="148" t="s">
        <v>1093</v>
      </c>
      <c r="E31" s="147" t="s">
        <v>798</v>
      </c>
      <c r="F31" s="133">
        <v>286</v>
      </c>
      <c r="G31" s="145"/>
      <c r="H31" s="146">
        <f t="shared" si="0"/>
        <v>0</v>
      </c>
    </row>
    <row r="32" spans="1:8" ht="24" customHeight="1">
      <c r="A32" s="146"/>
      <c r="B32" s="133">
        <v>26</v>
      </c>
      <c r="C32" s="147" t="s">
        <v>796</v>
      </c>
      <c r="D32" s="148" t="s">
        <v>1094</v>
      </c>
      <c r="E32" s="147" t="s">
        <v>799</v>
      </c>
      <c r="F32" s="133">
        <v>286</v>
      </c>
      <c r="G32" s="145"/>
      <c r="H32" s="146">
        <f t="shared" si="0"/>
        <v>0</v>
      </c>
    </row>
    <row r="33" spans="1:8" ht="24" customHeight="1">
      <c r="A33" s="146"/>
      <c r="B33" s="133">
        <v>27</v>
      </c>
      <c r="C33" s="147" t="s">
        <v>408</v>
      </c>
      <c r="D33" s="148" t="s">
        <v>894</v>
      </c>
      <c r="E33" s="147" t="s">
        <v>800</v>
      </c>
      <c r="F33" s="133">
        <v>286</v>
      </c>
      <c r="G33" s="145"/>
      <c r="H33" s="146">
        <f t="shared" si="0"/>
        <v>0</v>
      </c>
    </row>
    <row r="34" spans="1:8" ht="24" customHeight="1">
      <c r="A34" s="146"/>
      <c r="B34" s="133">
        <v>28</v>
      </c>
      <c r="C34" s="147" t="s">
        <v>1146</v>
      </c>
      <c r="D34" s="148" t="s">
        <v>895</v>
      </c>
      <c r="E34" s="147" t="s">
        <v>801</v>
      </c>
      <c r="F34" s="133">
        <v>328</v>
      </c>
      <c r="G34" s="145"/>
      <c r="H34" s="146">
        <f t="shared" si="0"/>
        <v>0</v>
      </c>
    </row>
    <row r="35" spans="1:8" ht="24" customHeight="1">
      <c r="A35" s="146"/>
      <c r="B35" s="133">
        <v>29</v>
      </c>
      <c r="C35" s="147" t="s">
        <v>1144</v>
      </c>
      <c r="D35" s="148" t="s">
        <v>1325</v>
      </c>
      <c r="E35" s="147" t="s">
        <v>802</v>
      </c>
      <c r="F35" s="133">
        <v>328</v>
      </c>
      <c r="G35" s="145"/>
      <c r="H35" s="146">
        <f t="shared" si="0"/>
        <v>0</v>
      </c>
    </row>
    <row r="36" spans="1:8" ht="24" customHeight="1">
      <c r="A36" s="146"/>
      <c r="B36" s="133">
        <v>30</v>
      </c>
      <c r="C36" s="147" t="s">
        <v>803</v>
      </c>
      <c r="D36" s="148" t="s">
        <v>1326</v>
      </c>
      <c r="E36" s="147" t="s">
        <v>805</v>
      </c>
      <c r="F36" s="133">
        <v>328</v>
      </c>
      <c r="G36" s="145"/>
      <c r="H36" s="146">
        <f t="shared" si="0"/>
        <v>0</v>
      </c>
    </row>
    <row r="37" spans="1:8" ht="24" customHeight="1">
      <c r="A37" s="146"/>
      <c r="B37" s="133">
        <v>31</v>
      </c>
      <c r="C37" s="147" t="s">
        <v>1145</v>
      </c>
      <c r="D37" s="148" t="s">
        <v>1327</v>
      </c>
      <c r="E37" s="147" t="s">
        <v>806</v>
      </c>
      <c r="F37" s="133">
        <v>328</v>
      </c>
      <c r="G37" s="145"/>
      <c r="H37" s="146">
        <f t="shared" si="0"/>
        <v>0</v>
      </c>
    </row>
    <row r="38" spans="1:8" ht="24" customHeight="1">
      <c r="A38" s="146"/>
      <c r="B38" s="133">
        <v>32</v>
      </c>
      <c r="C38" s="147" t="s">
        <v>807</v>
      </c>
      <c r="D38" s="148" t="s">
        <v>1328</v>
      </c>
      <c r="E38" s="147" t="s">
        <v>808</v>
      </c>
      <c r="F38" s="133">
        <v>328</v>
      </c>
      <c r="G38" s="145"/>
      <c r="H38" s="146">
        <f t="shared" si="0"/>
        <v>0</v>
      </c>
    </row>
    <row r="39" spans="1:8" ht="24" customHeight="1">
      <c r="A39" s="146"/>
      <c r="B39" s="133">
        <v>33</v>
      </c>
      <c r="C39" s="147" t="s">
        <v>1145</v>
      </c>
      <c r="D39" s="148" t="s">
        <v>1329</v>
      </c>
      <c r="E39" s="147" t="s">
        <v>809</v>
      </c>
      <c r="F39" s="133">
        <v>328</v>
      </c>
      <c r="G39" s="145"/>
      <c r="H39" s="146">
        <f t="shared" si="0"/>
        <v>0</v>
      </c>
    </row>
    <row r="40" spans="1:8" ht="24" customHeight="1">
      <c r="A40" s="146"/>
      <c r="B40" s="133">
        <v>34</v>
      </c>
      <c r="C40" s="147" t="s">
        <v>810</v>
      </c>
      <c r="D40" s="148" t="s">
        <v>1330</v>
      </c>
      <c r="E40" s="147" t="s">
        <v>811</v>
      </c>
      <c r="F40" s="133">
        <v>452</v>
      </c>
      <c r="G40" s="145"/>
      <c r="H40" s="146">
        <f t="shared" si="0"/>
        <v>0</v>
      </c>
    </row>
    <row r="41" spans="1:8" ht="24" customHeight="1">
      <c r="A41" s="146"/>
      <c r="B41" s="133">
        <v>35</v>
      </c>
      <c r="C41" s="147" t="s">
        <v>810</v>
      </c>
      <c r="D41" s="148" t="s">
        <v>1331</v>
      </c>
      <c r="E41" s="147" t="s">
        <v>812</v>
      </c>
      <c r="F41" s="133">
        <v>452</v>
      </c>
      <c r="G41" s="145"/>
      <c r="H41" s="146">
        <f t="shared" si="0"/>
        <v>0</v>
      </c>
    </row>
    <row r="42" spans="1:8" ht="24" customHeight="1">
      <c r="A42" s="146"/>
      <c r="B42" s="133">
        <v>36</v>
      </c>
      <c r="C42" s="147" t="s">
        <v>1147</v>
      </c>
      <c r="D42" s="148" t="s">
        <v>1332</v>
      </c>
      <c r="E42" s="147" t="s">
        <v>813</v>
      </c>
      <c r="F42" s="133">
        <v>254</v>
      </c>
      <c r="G42" s="145"/>
      <c r="H42" s="146">
        <f t="shared" si="0"/>
        <v>0</v>
      </c>
    </row>
    <row r="43" spans="1:8" ht="24" customHeight="1">
      <c r="A43" s="146"/>
      <c r="B43" s="133">
        <v>37</v>
      </c>
      <c r="C43" s="147" t="s">
        <v>810</v>
      </c>
      <c r="D43" s="148" t="s">
        <v>1333</v>
      </c>
      <c r="E43" s="147" t="s">
        <v>409</v>
      </c>
      <c r="F43" s="133">
        <v>254</v>
      </c>
      <c r="G43" s="145"/>
      <c r="H43" s="146">
        <f t="shared" si="0"/>
        <v>0</v>
      </c>
    </row>
    <row r="44" spans="1:8" ht="24" customHeight="1">
      <c r="A44" s="146"/>
      <c r="B44" s="133">
        <v>38</v>
      </c>
      <c r="C44" s="147" t="s">
        <v>810</v>
      </c>
      <c r="D44" s="148" t="s">
        <v>1334</v>
      </c>
      <c r="E44" s="147" t="s">
        <v>814</v>
      </c>
      <c r="F44" s="133">
        <v>452</v>
      </c>
      <c r="G44" s="145"/>
      <c r="H44" s="146">
        <f t="shared" si="0"/>
        <v>0</v>
      </c>
    </row>
    <row r="45" spans="1:8" ht="24" customHeight="1">
      <c r="A45" s="146"/>
      <c r="B45" s="133">
        <v>39</v>
      </c>
      <c r="C45" s="147" t="s">
        <v>410</v>
      </c>
      <c r="D45" s="148" t="s">
        <v>1335</v>
      </c>
      <c r="E45" s="147" t="s">
        <v>815</v>
      </c>
      <c r="F45" s="133">
        <v>556</v>
      </c>
      <c r="G45" s="145"/>
      <c r="H45" s="146">
        <f t="shared" si="0"/>
        <v>0</v>
      </c>
    </row>
    <row r="46" spans="1:8" ht="24" customHeight="1">
      <c r="A46" s="146"/>
      <c r="B46" s="133">
        <v>40</v>
      </c>
      <c r="C46" s="147" t="s">
        <v>411</v>
      </c>
      <c r="D46" s="148" t="s">
        <v>1336</v>
      </c>
      <c r="E46" s="147" t="s">
        <v>816</v>
      </c>
      <c r="F46" s="133">
        <v>556</v>
      </c>
      <c r="G46" s="145"/>
      <c r="H46" s="146">
        <f t="shared" si="0"/>
        <v>0</v>
      </c>
    </row>
    <row r="47" spans="1:8" ht="24" customHeight="1">
      <c r="A47" s="146"/>
      <c r="B47" s="133">
        <v>41</v>
      </c>
      <c r="C47" s="147" t="s">
        <v>817</v>
      </c>
      <c r="D47" s="148" t="s">
        <v>1337</v>
      </c>
      <c r="E47" s="147" t="s">
        <v>818</v>
      </c>
      <c r="F47" s="133">
        <v>509</v>
      </c>
      <c r="G47" s="145"/>
      <c r="H47" s="146">
        <f t="shared" si="0"/>
        <v>0</v>
      </c>
    </row>
    <row r="48" spans="1:8" ht="24" customHeight="1">
      <c r="A48" s="146"/>
      <c r="B48" s="133">
        <v>42</v>
      </c>
      <c r="C48" s="147" t="s">
        <v>819</v>
      </c>
      <c r="D48" s="148" t="s">
        <v>896</v>
      </c>
      <c r="E48" s="147" t="s">
        <v>412</v>
      </c>
      <c r="F48" s="133">
        <v>430</v>
      </c>
      <c r="G48" s="145"/>
      <c r="H48" s="146">
        <f t="shared" si="0"/>
        <v>0</v>
      </c>
    </row>
    <row r="49" spans="1:8" ht="24" customHeight="1">
      <c r="A49" s="146"/>
      <c r="B49" s="133">
        <v>43</v>
      </c>
      <c r="C49" s="147" t="s">
        <v>1148</v>
      </c>
      <c r="D49" s="148" t="s">
        <v>1338</v>
      </c>
      <c r="E49" s="147" t="s">
        <v>820</v>
      </c>
      <c r="F49" s="133">
        <v>570</v>
      </c>
      <c r="G49" s="145"/>
      <c r="H49" s="146">
        <f t="shared" si="0"/>
        <v>0</v>
      </c>
    </row>
    <row r="50" spans="1:8" ht="24" customHeight="1">
      <c r="A50" s="146"/>
      <c r="B50" s="133">
        <v>44</v>
      </c>
      <c r="C50" s="147" t="s">
        <v>1148</v>
      </c>
      <c r="D50" s="148" t="s">
        <v>897</v>
      </c>
      <c r="E50" s="147" t="s">
        <v>821</v>
      </c>
      <c r="F50" s="133">
        <v>570</v>
      </c>
      <c r="G50" s="145"/>
      <c r="H50" s="146">
        <f t="shared" si="0"/>
        <v>0</v>
      </c>
    </row>
    <row r="51" spans="1:8" ht="24" customHeight="1">
      <c r="A51" s="146"/>
      <c r="B51" s="133">
        <v>45</v>
      </c>
      <c r="C51" s="147" t="s">
        <v>822</v>
      </c>
      <c r="D51" s="148" t="s">
        <v>1339</v>
      </c>
      <c r="E51" s="147" t="s">
        <v>823</v>
      </c>
      <c r="F51" s="133">
        <v>1.647</v>
      </c>
      <c r="G51" s="145"/>
      <c r="H51" s="146">
        <f t="shared" si="0"/>
        <v>0</v>
      </c>
    </row>
    <row r="52" spans="1:8" ht="24" customHeight="1">
      <c r="A52" s="146"/>
      <c r="B52" s="133">
        <v>46</v>
      </c>
      <c r="C52" s="147" t="s">
        <v>824</v>
      </c>
      <c r="D52" s="148" t="s">
        <v>1340</v>
      </c>
      <c r="E52" s="147" t="s">
        <v>825</v>
      </c>
      <c r="F52" s="133">
        <v>782</v>
      </c>
      <c r="G52" s="145"/>
      <c r="H52" s="146">
        <f t="shared" si="0"/>
        <v>0</v>
      </c>
    </row>
    <row r="53" spans="1:8" ht="24" customHeight="1">
      <c r="A53" s="146"/>
      <c r="B53" s="133">
        <v>47</v>
      </c>
      <c r="C53" s="147" t="s">
        <v>824</v>
      </c>
      <c r="D53" s="148" t="s">
        <v>1341</v>
      </c>
      <c r="E53" s="147" t="s">
        <v>826</v>
      </c>
      <c r="F53" s="133">
        <v>782</v>
      </c>
      <c r="G53" s="145"/>
      <c r="H53" s="146">
        <f t="shared" si="0"/>
        <v>0</v>
      </c>
    </row>
    <row r="54" spans="1:8" ht="24" customHeight="1">
      <c r="A54" s="146"/>
      <c r="B54" s="133">
        <v>48</v>
      </c>
      <c r="C54" s="147" t="s">
        <v>827</v>
      </c>
      <c r="D54" s="148" t="s">
        <v>1342</v>
      </c>
      <c r="E54" s="147" t="s">
        <v>828</v>
      </c>
      <c r="F54" s="133">
        <v>791</v>
      </c>
      <c r="G54" s="145"/>
      <c r="H54" s="146">
        <f t="shared" si="0"/>
        <v>0</v>
      </c>
    </row>
    <row r="55" spans="1:8" ht="24" customHeight="1">
      <c r="A55" s="146"/>
      <c r="B55" s="133">
        <v>49</v>
      </c>
      <c r="C55" s="147" t="s">
        <v>1305</v>
      </c>
      <c r="D55" s="148" t="s">
        <v>1343</v>
      </c>
      <c r="E55" s="147" t="s">
        <v>829</v>
      </c>
      <c r="F55" s="133">
        <v>782</v>
      </c>
      <c r="G55" s="145"/>
      <c r="H55" s="146">
        <f t="shared" si="0"/>
        <v>0</v>
      </c>
    </row>
    <row r="56" spans="1:8" ht="24" customHeight="1">
      <c r="A56" s="146"/>
      <c r="B56" s="133">
        <v>50</v>
      </c>
      <c r="C56" s="147" t="s">
        <v>413</v>
      </c>
      <c r="D56" s="148" t="s">
        <v>1344</v>
      </c>
      <c r="E56" s="147" t="s">
        <v>830</v>
      </c>
      <c r="F56" s="133">
        <v>782</v>
      </c>
      <c r="G56" s="145"/>
      <c r="H56" s="146">
        <f t="shared" si="0"/>
        <v>0</v>
      </c>
    </row>
    <row r="57" spans="1:8" ht="24" customHeight="1">
      <c r="A57" s="146"/>
      <c r="B57" s="133">
        <v>51</v>
      </c>
      <c r="C57" s="147" t="s">
        <v>1149</v>
      </c>
      <c r="D57" s="148" t="s">
        <v>1345</v>
      </c>
      <c r="E57" s="147" t="s">
        <v>831</v>
      </c>
      <c r="F57" s="133">
        <v>991</v>
      </c>
      <c r="G57" s="145"/>
      <c r="H57" s="146">
        <f t="shared" si="0"/>
        <v>0</v>
      </c>
    </row>
    <row r="58" spans="1:8" ht="24" customHeight="1">
      <c r="A58" s="146"/>
      <c r="B58" s="133">
        <v>52</v>
      </c>
      <c r="C58" s="147" t="s">
        <v>1149</v>
      </c>
      <c r="D58" s="148" t="s">
        <v>1346</v>
      </c>
      <c r="E58" s="147" t="s">
        <v>832</v>
      </c>
      <c r="F58" s="133">
        <v>991</v>
      </c>
      <c r="G58" s="145"/>
      <c r="H58" s="146">
        <f t="shared" si="0"/>
        <v>0</v>
      </c>
    </row>
    <row r="59" spans="1:8" ht="24" customHeight="1">
      <c r="A59" s="146"/>
      <c r="B59" s="133">
        <v>53</v>
      </c>
      <c r="C59" s="147" t="s">
        <v>833</v>
      </c>
      <c r="D59" s="148" t="s">
        <v>1347</v>
      </c>
      <c r="E59" s="147" t="s">
        <v>834</v>
      </c>
      <c r="F59" s="133">
        <v>479</v>
      </c>
      <c r="G59" s="145"/>
      <c r="H59" s="146">
        <f t="shared" si="0"/>
        <v>0</v>
      </c>
    </row>
    <row r="60" spans="1:8" ht="24" customHeight="1">
      <c r="A60" s="146"/>
      <c r="B60" s="133">
        <v>54</v>
      </c>
      <c r="C60" s="147" t="s">
        <v>414</v>
      </c>
      <c r="D60" s="148" t="s">
        <v>1348</v>
      </c>
      <c r="E60" s="147" t="s">
        <v>835</v>
      </c>
      <c r="F60" s="133">
        <v>1.218</v>
      </c>
      <c r="G60" s="145"/>
      <c r="H60" s="146">
        <f t="shared" si="0"/>
        <v>0</v>
      </c>
    </row>
    <row r="61" spans="1:8" ht="24" customHeight="1">
      <c r="A61" s="146"/>
      <c r="B61" s="133">
        <v>55</v>
      </c>
      <c r="C61" s="147" t="s">
        <v>414</v>
      </c>
      <c r="D61" s="148" t="s">
        <v>1349</v>
      </c>
      <c r="E61" s="147" t="s">
        <v>836</v>
      </c>
      <c r="F61" s="133">
        <v>1.218</v>
      </c>
      <c r="G61" s="145"/>
      <c r="H61" s="146">
        <f t="shared" si="0"/>
        <v>0</v>
      </c>
    </row>
    <row r="62" spans="1:8" ht="24" customHeight="1">
      <c r="A62" s="146"/>
      <c r="B62" s="133">
        <v>56</v>
      </c>
      <c r="C62" s="147" t="s">
        <v>415</v>
      </c>
      <c r="D62" s="148" t="s">
        <v>1350</v>
      </c>
      <c r="E62" s="147" t="s">
        <v>416</v>
      </c>
      <c r="F62" s="133">
        <v>1.218</v>
      </c>
      <c r="G62" s="145"/>
      <c r="H62" s="146">
        <f t="shared" si="0"/>
        <v>0</v>
      </c>
    </row>
    <row r="63" spans="1:8" ht="24" customHeight="1">
      <c r="A63" s="146"/>
      <c r="B63" s="133">
        <v>57</v>
      </c>
      <c r="C63" s="147" t="s">
        <v>417</v>
      </c>
      <c r="D63" s="148" t="s">
        <v>1351</v>
      </c>
      <c r="E63" s="147" t="s">
        <v>837</v>
      </c>
      <c r="F63" s="133">
        <v>731</v>
      </c>
      <c r="G63" s="145"/>
      <c r="H63" s="146">
        <f t="shared" si="0"/>
        <v>0</v>
      </c>
    </row>
    <row r="64" spans="1:8" ht="24" customHeight="1">
      <c r="A64" s="146"/>
      <c r="B64" s="133">
        <v>58</v>
      </c>
      <c r="C64" s="147" t="s">
        <v>1150</v>
      </c>
      <c r="D64" s="148" t="s">
        <v>1352</v>
      </c>
      <c r="E64" s="147" t="s">
        <v>838</v>
      </c>
      <c r="F64" s="133">
        <v>683</v>
      </c>
      <c r="G64" s="145"/>
      <c r="H64" s="146">
        <f t="shared" si="0"/>
        <v>0</v>
      </c>
    </row>
    <row r="65" spans="1:8" ht="24" customHeight="1">
      <c r="A65" s="146"/>
      <c r="B65" s="133">
        <v>59</v>
      </c>
      <c r="C65" s="147" t="s">
        <v>839</v>
      </c>
      <c r="D65" s="148" t="s">
        <v>898</v>
      </c>
      <c r="E65" s="147" t="s">
        <v>840</v>
      </c>
      <c r="F65" s="133">
        <v>683</v>
      </c>
      <c r="G65" s="145"/>
      <c r="H65" s="146">
        <f t="shared" si="0"/>
        <v>0</v>
      </c>
    </row>
    <row r="66" spans="1:8" ht="24" customHeight="1">
      <c r="A66" s="146"/>
      <c r="B66" s="133">
        <v>60</v>
      </c>
      <c r="C66" s="147" t="s">
        <v>841</v>
      </c>
      <c r="D66" s="148" t="s">
        <v>1353</v>
      </c>
      <c r="E66" s="147" t="s">
        <v>842</v>
      </c>
      <c r="F66" s="133">
        <v>430</v>
      </c>
      <c r="G66" s="145"/>
      <c r="H66" s="146">
        <f t="shared" si="0"/>
        <v>0</v>
      </c>
    </row>
    <row r="67" spans="1:8" ht="24" customHeight="1">
      <c r="A67" s="146"/>
      <c r="B67" s="133">
        <v>61</v>
      </c>
      <c r="C67" s="147" t="s">
        <v>1152</v>
      </c>
      <c r="D67" s="148" t="s">
        <v>1354</v>
      </c>
      <c r="E67" s="147" t="s">
        <v>843</v>
      </c>
      <c r="F67" s="133">
        <v>556</v>
      </c>
      <c r="G67" s="145"/>
      <c r="H67" s="146">
        <f t="shared" si="0"/>
        <v>0</v>
      </c>
    </row>
    <row r="68" spans="1:8" ht="24" customHeight="1">
      <c r="A68" s="146"/>
      <c r="B68" s="133">
        <v>62</v>
      </c>
      <c r="C68" s="147" t="s">
        <v>1151</v>
      </c>
      <c r="D68" s="148" t="s">
        <v>1355</v>
      </c>
      <c r="E68" s="147" t="s">
        <v>844</v>
      </c>
      <c r="F68" s="133">
        <v>430</v>
      </c>
      <c r="G68" s="145"/>
      <c r="H68" s="146">
        <f t="shared" si="0"/>
        <v>0</v>
      </c>
    </row>
    <row r="69" spans="1:8" ht="24" customHeight="1">
      <c r="A69" s="146"/>
      <c r="B69" s="133">
        <v>63</v>
      </c>
      <c r="C69" s="147" t="s">
        <v>841</v>
      </c>
      <c r="D69" s="148" t="s">
        <v>1356</v>
      </c>
      <c r="E69" s="147" t="s">
        <v>845</v>
      </c>
      <c r="F69" s="133">
        <v>430</v>
      </c>
      <c r="G69" s="145"/>
      <c r="H69" s="146">
        <f t="shared" si="0"/>
        <v>0</v>
      </c>
    </row>
    <row r="70" spans="1:8" ht="24" customHeight="1">
      <c r="A70" s="146"/>
      <c r="B70" s="133">
        <v>64</v>
      </c>
      <c r="C70" s="147" t="s">
        <v>846</v>
      </c>
      <c r="D70" s="148" t="s">
        <v>1357</v>
      </c>
      <c r="E70" s="147" t="s">
        <v>847</v>
      </c>
      <c r="F70" s="133">
        <v>556</v>
      </c>
      <c r="G70" s="145"/>
      <c r="H70" s="146">
        <f t="shared" si="0"/>
        <v>0</v>
      </c>
    </row>
    <row r="71" spans="1:8" ht="24" customHeight="1">
      <c r="A71" s="146"/>
      <c r="B71" s="133">
        <v>65</v>
      </c>
      <c r="C71" s="147" t="s">
        <v>848</v>
      </c>
      <c r="D71" s="148" t="s">
        <v>1358</v>
      </c>
      <c r="E71" s="147" t="s">
        <v>849</v>
      </c>
      <c r="F71" s="133">
        <v>556</v>
      </c>
      <c r="G71" s="145"/>
      <c r="H71" s="146">
        <f t="shared" si="0"/>
        <v>0</v>
      </c>
    </row>
    <row r="72" spans="1:8" ht="24" customHeight="1">
      <c r="A72" s="146"/>
      <c r="B72" s="133">
        <v>66</v>
      </c>
      <c r="C72" s="147" t="s">
        <v>1306</v>
      </c>
      <c r="D72" s="148" t="s">
        <v>1359</v>
      </c>
      <c r="E72" s="147" t="s">
        <v>850</v>
      </c>
      <c r="F72" s="133">
        <v>224</v>
      </c>
      <c r="G72" s="145"/>
      <c r="H72" s="146">
        <f aca="true" t="shared" si="1" ref="H72:H135">F72*G72</f>
        <v>0</v>
      </c>
    </row>
    <row r="73" spans="1:8" ht="24" customHeight="1">
      <c r="A73" s="146"/>
      <c r="B73" s="133">
        <v>67</v>
      </c>
      <c r="C73" s="147" t="s">
        <v>1306</v>
      </c>
      <c r="D73" s="148" t="s">
        <v>1360</v>
      </c>
      <c r="E73" s="147" t="s">
        <v>851</v>
      </c>
      <c r="F73" s="133">
        <v>224</v>
      </c>
      <c r="G73" s="145"/>
      <c r="H73" s="146">
        <f t="shared" si="1"/>
        <v>0</v>
      </c>
    </row>
    <row r="74" spans="1:8" ht="24" customHeight="1">
      <c r="A74" s="146"/>
      <c r="B74" s="133">
        <v>68</v>
      </c>
      <c r="C74" s="147" t="s">
        <v>1153</v>
      </c>
      <c r="D74" s="148" t="s">
        <v>1361</v>
      </c>
      <c r="E74" s="147" t="s">
        <v>852</v>
      </c>
      <c r="F74" s="133">
        <v>937</v>
      </c>
      <c r="G74" s="145"/>
      <c r="H74" s="146">
        <f t="shared" si="1"/>
        <v>0</v>
      </c>
    </row>
    <row r="75" spans="1:8" ht="24" customHeight="1">
      <c r="A75" s="146"/>
      <c r="B75" s="133">
        <v>69</v>
      </c>
      <c r="C75" s="147" t="s">
        <v>853</v>
      </c>
      <c r="D75" s="148" t="s">
        <v>1362</v>
      </c>
      <c r="E75" s="147" t="s">
        <v>854</v>
      </c>
      <c r="F75" s="133">
        <v>937</v>
      </c>
      <c r="G75" s="145"/>
      <c r="H75" s="146">
        <f t="shared" si="1"/>
        <v>0</v>
      </c>
    </row>
    <row r="76" spans="1:8" ht="24" customHeight="1">
      <c r="A76" s="146"/>
      <c r="B76" s="133">
        <v>70</v>
      </c>
      <c r="C76" s="147" t="s">
        <v>855</v>
      </c>
      <c r="D76" s="148" t="s">
        <v>1363</v>
      </c>
      <c r="E76" s="147" t="s">
        <v>856</v>
      </c>
      <c r="F76" s="133">
        <v>937</v>
      </c>
      <c r="G76" s="145"/>
      <c r="H76" s="146">
        <f t="shared" si="1"/>
        <v>0</v>
      </c>
    </row>
    <row r="77" spans="1:8" ht="24" customHeight="1">
      <c r="A77" s="146"/>
      <c r="B77" s="133">
        <v>71</v>
      </c>
      <c r="C77" s="147" t="s">
        <v>853</v>
      </c>
      <c r="D77" s="148" t="s">
        <v>1364</v>
      </c>
      <c r="E77" s="147" t="s">
        <v>857</v>
      </c>
      <c r="F77" s="133">
        <v>937</v>
      </c>
      <c r="G77" s="145"/>
      <c r="H77" s="146">
        <f t="shared" si="1"/>
        <v>0</v>
      </c>
    </row>
    <row r="78" spans="1:8" ht="24" customHeight="1">
      <c r="A78" s="146"/>
      <c r="B78" s="133">
        <v>72</v>
      </c>
      <c r="C78" s="147" t="s">
        <v>853</v>
      </c>
      <c r="D78" s="148" t="s">
        <v>1365</v>
      </c>
      <c r="E78" s="147" t="s">
        <v>858</v>
      </c>
      <c r="F78" s="133">
        <v>937</v>
      </c>
      <c r="G78" s="145"/>
      <c r="H78" s="146">
        <f t="shared" si="1"/>
        <v>0</v>
      </c>
    </row>
    <row r="79" spans="1:8" ht="24" customHeight="1">
      <c r="A79" s="146"/>
      <c r="B79" s="133">
        <v>73</v>
      </c>
      <c r="C79" s="147" t="s">
        <v>1153</v>
      </c>
      <c r="D79" s="148" t="s">
        <v>1366</v>
      </c>
      <c r="E79" s="147" t="s">
        <v>859</v>
      </c>
      <c r="F79" s="133">
        <v>937</v>
      </c>
      <c r="G79" s="145"/>
      <c r="H79" s="146">
        <f t="shared" si="1"/>
        <v>0</v>
      </c>
    </row>
    <row r="80" spans="1:8" ht="24" customHeight="1">
      <c r="A80" s="146"/>
      <c r="B80" s="133">
        <v>74</v>
      </c>
      <c r="C80" s="147" t="s">
        <v>418</v>
      </c>
      <c r="D80" s="148" t="s">
        <v>1367</v>
      </c>
      <c r="E80" s="147" t="s">
        <v>419</v>
      </c>
      <c r="F80" s="133">
        <v>188</v>
      </c>
      <c r="G80" s="145"/>
      <c r="H80" s="146">
        <f t="shared" si="1"/>
        <v>0</v>
      </c>
    </row>
    <row r="81" spans="1:8" ht="24" customHeight="1">
      <c r="A81" s="146"/>
      <c r="B81" s="133">
        <v>75</v>
      </c>
      <c r="C81" s="147" t="s">
        <v>420</v>
      </c>
      <c r="D81" s="148" t="s">
        <v>1368</v>
      </c>
      <c r="E81" s="147" t="s">
        <v>421</v>
      </c>
      <c r="F81" s="133">
        <v>753</v>
      </c>
      <c r="G81" s="145"/>
      <c r="H81" s="146">
        <f t="shared" si="1"/>
        <v>0</v>
      </c>
    </row>
    <row r="82" spans="1:8" ht="24" customHeight="1">
      <c r="A82" s="146"/>
      <c r="B82" s="133">
        <v>76</v>
      </c>
      <c r="C82" s="147" t="s">
        <v>422</v>
      </c>
      <c r="D82" s="148" t="s">
        <v>1369</v>
      </c>
      <c r="E82" s="147" t="s">
        <v>423</v>
      </c>
      <c r="F82" s="133">
        <v>753</v>
      </c>
      <c r="G82" s="145"/>
      <c r="H82" s="146">
        <f t="shared" si="1"/>
        <v>0</v>
      </c>
    </row>
    <row r="83" spans="1:8" ht="24" customHeight="1">
      <c r="A83" s="146"/>
      <c r="B83" s="133">
        <v>77</v>
      </c>
      <c r="C83" s="147" t="s">
        <v>860</v>
      </c>
      <c r="D83" s="148" t="s">
        <v>1332</v>
      </c>
      <c r="E83" s="147" t="s">
        <v>861</v>
      </c>
      <c r="F83" s="133">
        <v>254</v>
      </c>
      <c r="G83" s="145"/>
      <c r="H83" s="146">
        <f t="shared" si="1"/>
        <v>0</v>
      </c>
    </row>
    <row r="84" spans="1:8" ht="24" customHeight="1">
      <c r="A84" s="146"/>
      <c r="B84" s="133">
        <v>78</v>
      </c>
      <c r="C84" s="147" t="s">
        <v>1154</v>
      </c>
      <c r="D84" s="148" t="s">
        <v>1370</v>
      </c>
      <c r="E84" s="147" t="s">
        <v>1154</v>
      </c>
      <c r="F84" s="133">
        <v>1.118</v>
      </c>
      <c r="G84" s="145"/>
      <c r="H84" s="146">
        <f t="shared" si="1"/>
        <v>0</v>
      </c>
    </row>
    <row r="85" spans="1:8" ht="24" customHeight="1">
      <c r="A85" s="146"/>
      <c r="B85" s="133">
        <v>79</v>
      </c>
      <c r="C85" s="147" t="s">
        <v>862</v>
      </c>
      <c r="D85" s="148" t="s">
        <v>1371</v>
      </c>
      <c r="E85" s="147" t="s">
        <v>1155</v>
      </c>
      <c r="F85" s="133">
        <v>706</v>
      </c>
      <c r="G85" s="145"/>
      <c r="H85" s="146">
        <f t="shared" si="1"/>
        <v>0</v>
      </c>
    </row>
    <row r="86" spans="1:8" ht="24" customHeight="1">
      <c r="A86" s="146"/>
      <c r="B86" s="133">
        <v>80</v>
      </c>
      <c r="C86" s="147" t="s">
        <v>863</v>
      </c>
      <c r="D86" s="148" t="s">
        <v>1372</v>
      </c>
      <c r="E86" s="147" t="s">
        <v>864</v>
      </c>
      <c r="F86" s="133">
        <v>602</v>
      </c>
      <c r="G86" s="145"/>
      <c r="H86" s="146">
        <f t="shared" si="1"/>
        <v>0</v>
      </c>
    </row>
    <row r="87" spans="1:8" ht="24" customHeight="1">
      <c r="A87" s="146"/>
      <c r="B87" s="133">
        <v>81</v>
      </c>
      <c r="C87" s="147" t="s">
        <v>863</v>
      </c>
      <c r="D87" s="148" t="s">
        <v>1095</v>
      </c>
      <c r="E87" s="147" t="s">
        <v>865</v>
      </c>
      <c r="F87" s="133">
        <v>602</v>
      </c>
      <c r="G87" s="145"/>
      <c r="H87" s="146">
        <f t="shared" si="1"/>
        <v>0</v>
      </c>
    </row>
    <row r="88" spans="1:8" ht="24" customHeight="1">
      <c r="A88" s="146"/>
      <c r="B88" s="133">
        <v>82</v>
      </c>
      <c r="C88" s="147" t="s">
        <v>1156</v>
      </c>
      <c r="D88" s="148" t="s">
        <v>1096</v>
      </c>
      <c r="E88" s="147" t="s">
        <v>866</v>
      </c>
      <c r="F88" s="133">
        <v>602</v>
      </c>
      <c r="G88" s="145"/>
      <c r="H88" s="146">
        <f t="shared" si="1"/>
        <v>0</v>
      </c>
    </row>
    <row r="89" spans="1:8" ht="24" customHeight="1">
      <c r="A89" s="146"/>
      <c r="B89" s="133">
        <v>83</v>
      </c>
      <c r="C89" s="147" t="s">
        <v>867</v>
      </c>
      <c r="D89" s="148" t="s">
        <v>1373</v>
      </c>
      <c r="E89" s="147" t="s">
        <v>1157</v>
      </c>
      <c r="F89" s="133">
        <v>515</v>
      </c>
      <c r="G89" s="145"/>
      <c r="H89" s="146">
        <f t="shared" si="1"/>
        <v>0</v>
      </c>
    </row>
    <row r="90" spans="1:8" ht="24" customHeight="1">
      <c r="A90" s="146"/>
      <c r="B90" s="133">
        <v>84</v>
      </c>
      <c r="C90" s="147" t="s">
        <v>868</v>
      </c>
      <c r="D90" s="148" t="s">
        <v>1374</v>
      </c>
      <c r="E90" s="147" t="s">
        <v>869</v>
      </c>
      <c r="F90" s="133">
        <v>644</v>
      </c>
      <c r="G90" s="145"/>
      <c r="H90" s="146">
        <f t="shared" si="1"/>
        <v>0</v>
      </c>
    </row>
    <row r="91" spans="1:8" ht="24" customHeight="1">
      <c r="A91" s="146"/>
      <c r="B91" s="133">
        <v>85</v>
      </c>
      <c r="C91" s="147" t="s">
        <v>1158</v>
      </c>
      <c r="D91" s="148" t="s">
        <v>1097</v>
      </c>
      <c r="E91" s="147" t="s">
        <v>870</v>
      </c>
      <c r="F91" s="133">
        <v>515</v>
      </c>
      <c r="G91" s="145"/>
      <c r="H91" s="146">
        <f t="shared" si="1"/>
        <v>0</v>
      </c>
    </row>
    <row r="92" spans="1:8" ht="24" customHeight="1">
      <c r="A92" s="146"/>
      <c r="B92" s="133">
        <v>86</v>
      </c>
      <c r="C92" s="147" t="s">
        <v>871</v>
      </c>
      <c r="D92" s="148" t="s">
        <v>1098</v>
      </c>
      <c r="E92" s="147" t="s">
        <v>908</v>
      </c>
      <c r="F92" s="133">
        <v>515</v>
      </c>
      <c r="G92" s="145"/>
      <c r="H92" s="146">
        <f t="shared" si="1"/>
        <v>0</v>
      </c>
    </row>
    <row r="93" spans="1:8" ht="24" customHeight="1">
      <c r="A93" s="146"/>
      <c r="B93" s="133">
        <v>87</v>
      </c>
      <c r="C93" s="147" t="s">
        <v>909</v>
      </c>
      <c r="D93" s="148" t="s">
        <v>1375</v>
      </c>
      <c r="E93" s="147" t="s">
        <v>909</v>
      </c>
      <c r="F93" s="133">
        <v>526</v>
      </c>
      <c r="G93" s="145"/>
      <c r="H93" s="146">
        <f t="shared" si="1"/>
        <v>0</v>
      </c>
    </row>
    <row r="94" spans="1:8" ht="24" customHeight="1">
      <c r="A94" s="146"/>
      <c r="B94" s="133">
        <v>88</v>
      </c>
      <c r="C94" s="147" t="s">
        <v>910</v>
      </c>
      <c r="D94" s="148" t="s">
        <v>1376</v>
      </c>
      <c r="E94" s="147" t="s">
        <v>911</v>
      </c>
      <c r="F94" s="133">
        <v>316</v>
      </c>
      <c r="G94" s="145"/>
      <c r="H94" s="146">
        <f t="shared" si="1"/>
        <v>0</v>
      </c>
    </row>
    <row r="95" spans="1:8" ht="24" customHeight="1">
      <c r="A95" s="146"/>
      <c r="B95" s="133">
        <v>89</v>
      </c>
      <c r="C95" s="147" t="s">
        <v>912</v>
      </c>
      <c r="D95" s="148" t="s">
        <v>899</v>
      </c>
      <c r="E95" s="147" t="s">
        <v>913</v>
      </c>
      <c r="F95" s="133">
        <v>644</v>
      </c>
      <c r="G95" s="145"/>
      <c r="H95" s="146">
        <f t="shared" si="1"/>
        <v>0</v>
      </c>
    </row>
    <row r="96" spans="1:8" ht="24" customHeight="1">
      <c r="A96" s="146"/>
      <c r="B96" s="133">
        <v>90</v>
      </c>
      <c r="C96" s="147" t="s">
        <v>914</v>
      </c>
      <c r="D96" s="148" t="s">
        <v>1377</v>
      </c>
      <c r="E96" s="147" t="s">
        <v>915</v>
      </c>
      <c r="F96" s="133">
        <v>417</v>
      </c>
      <c r="G96" s="145"/>
      <c r="H96" s="146">
        <f t="shared" si="1"/>
        <v>0</v>
      </c>
    </row>
    <row r="97" spans="1:8" ht="24" customHeight="1">
      <c r="A97" s="146"/>
      <c r="B97" s="133">
        <v>91</v>
      </c>
      <c r="C97" s="147" t="s">
        <v>916</v>
      </c>
      <c r="D97" s="148" t="s">
        <v>1378</v>
      </c>
      <c r="E97" s="147" t="s">
        <v>1159</v>
      </c>
      <c r="F97" s="133">
        <v>328</v>
      </c>
      <c r="G97" s="145"/>
      <c r="H97" s="146">
        <f t="shared" si="1"/>
        <v>0</v>
      </c>
    </row>
    <row r="98" spans="1:8" ht="24" customHeight="1">
      <c r="A98" s="146"/>
      <c r="B98" s="133">
        <v>92</v>
      </c>
      <c r="C98" s="147" t="s">
        <v>917</v>
      </c>
      <c r="D98" s="148" t="s">
        <v>1379</v>
      </c>
      <c r="E98" s="147" t="s">
        <v>1160</v>
      </c>
      <c r="F98" s="133">
        <v>440</v>
      </c>
      <c r="G98" s="145"/>
      <c r="H98" s="146">
        <f t="shared" si="1"/>
        <v>0</v>
      </c>
    </row>
    <row r="99" spans="1:8" ht="24" customHeight="1">
      <c r="A99" s="146"/>
      <c r="B99" s="133">
        <v>93</v>
      </c>
      <c r="C99" s="147" t="s">
        <v>1307</v>
      </c>
      <c r="D99" s="148" t="s">
        <v>1380</v>
      </c>
      <c r="E99" s="147" t="s">
        <v>1307</v>
      </c>
      <c r="F99" s="133">
        <v>1.218</v>
      </c>
      <c r="G99" s="145"/>
      <c r="H99" s="146">
        <f t="shared" si="1"/>
        <v>0</v>
      </c>
    </row>
    <row r="100" spans="1:8" ht="24" customHeight="1">
      <c r="A100" s="146"/>
      <c r="B100" s="133">
        <v>94</v>
      </c>
      <c r="C100" s="147" t="s">
        <v>424</v>
      </c>
      <c r="D100" s="148" t="s">
        <v>1099</v>
      </c>
      <c r="E100" s="147" t="s">
        <v>918</v>
      </c>
      <c r="F100" s="133">
        <v>328</v>
      </c>
      <c r="G100" s="145"/>
      <c r="H100" s="146">
        <f t="shared" si="1"/>
        <v>0</v>
      </c>
    </row>
    <row r="101" spans="1:8" ht="24" customHeight="1">
      <c r="A101" s="146"/>
      <c r="B101" s="133">
        <v>95</v>
      </c>
      <c r="C101" s="147" t="s">
        <v>425</v>
      </c>
      <c r="D101" s="148" t="s">
        <v>1100</v>
      </c>
      <c r="E101" s="147" t="s">
        <v>919</v>
      </c>
      <c r="F101" s="133">
        <v>328</v>
      </c>
      <c r="G101" s="145"/>
      <c r="H101" s="146">
        <f t="shared" si="1"/>
        <v>0</v>
      </c>
    </row>
    <row r="102" spans="1:8" ht="24" customHeight="1">
      <c r="A102" s="146"/>
      <c r="B102" s="133">
        <v>96</v>
      </c>
      <c r="C102" s="147" t="s">
        <v>426</v>
      </c>
      <c r="D102" s="148" t="s">
        <v>900</v>
      </c>
      <c r="E102" s="147" t="s">
        <v>920</v>
      </c>
      <c r="F102" s="133">
        <v>624</v>
      </c>
      <c r="G102" s="145"/>
      <c r="H102" s="146">
        <f t="shared" si="1"/>
        <v>0</v>
      </c>
    </row>
    <row r="103" spans="1:8" ht="24" customHeight="1">
      <c r="A103" s="146"/>
      <c r="B103" s="133">
        <v>97</v>
      </c>
      <c r="C103" s="147" t="s">
        <v>921</v>
      </c>
      <c r="D103" s="148" t="s">
        <v>1101</v>
      </c>
      <c r="E103" s="147" t="s">
        <v>922</v>
      </c>
      <c r="F103" s="133">
        <v>937</v>
      </c>
      <c r="G103" s="145"/>
      <c r="H103" s="146">
        <f t="shared" si="1"/>
        <v>0</v>
      </c>
    </row>
    <row r="104" spans="1:8" ht="24" customHeight="1">
      <c r="A104" s="146"/>
      <c r="B104" s="133">
        <v>98</v>
      </c>
      <c r="C104" s="147" t="s">
        <v>923</v>
      </c>
      <c r="D104" s="148" t="s">
        <v>1102</v>
      </c>
      <c r="E104" s="147" t="s">
        <v>924</v>
      </c>
      <c r="F104" s="133">
        <v>556</v>
      </c>
      <c r="G104" s="145"/>
      <c r="H104" s="146">
        <f t="shared" si="1"/>
        <v>0</v>
      </c>
    </row>
    <row r="105" spans="1:8" ht="24" customHeight="1">
      <c r="A105" s="146"/>
      <c r="B105" s="133">
        <v>99</v>
      </c>
      <c r="C105" s="147" t="s">
        <v>925</v>
      </c>
      <c r="D105" s="148" t="s">
        <v>1103</v>
      </c>
      <c r="E105" s="147" t="s">
        <v>926</v>
      </c>
      <c r="F105" s="133">
        <v>556</v>
      </c>
      <c r="G105" s="145"/>
      <c r="H105" s="146">
        <f t="shared" si="1"/>
        <v>0</v>
      </c>
    </row>
    <row r="106" spans="1:8" ht="24" customHeight="1">
      <c r="A106" s="146"/>
      <c r="B106" s="133">
        <v>100</v>
      </c>
      <c r="C106" s="147" t="s">
        <v>927</v>
      </c>
      <c r="D106" s="148" t="s">
        <v>1104</v>
      </c>
      <c r="E106" s="147" t="s">
        <v>1161</v>
      </c>
      <c r="F106" s="133">
        <v>556</v>
      </c>
      <c r="G106" s="145"/>
      <c r="H106" s="146">
        <f t="shared" si="1"/>
        <v>0</v>
      </c>
    </row>
    <row r="107" spans="1:8" ht="24" customHeight="1">
      <c r="A107" s="146"/>
      <c r="B107" s="133">
        <v>101</v>
      </c>
      <c r="C107" s="147" t="s">
        <v>1162</v>
      </c>
      <c r="D107" s="148" t="s">
        <v>1105</v>
      </c>
      <c r="E107" s="147" t="s">
        <v>1162</v>
      </c>
      <c r="F107" s="133">
        <v>556</v>
      </c>
      <c r="G107" s="145"/>
      <c r="H107" s="146">
        <f t="shared" si="1"/>
        <v>0</v>
      </c>
    </row>
    <row r="108" spans="1:8" ht="24" customHeight="1">
      <c r="A108" s="146"/>
      <c r="B108" s="133">
        <v>102</v>
      </c>
      <c r="C108" s="147" t="s">
        <v>427</v>
      </c>
      <c r="D108" s="148" t="s">
        <v>1106</v>
      </c>
      <c r="E108" s="147" t="s">
        <v>928</v>
      </c>
      <c r="F108" s="133">
        <v>556</v>
      </c>
      <c r="G108" s="145"/>
      <c r="H108" s="146">
        <f t="shared" si="1"/>
        <v>0</v>
      </c>
    </row>
    <row r="109" spans="1:8" ht="24" customHeight="1">
      <c r="A109" s="146"/>
      <c r="B109" s="133">
        <v>103</v>
      </c>
      <c r="C109" s="147" t="s">
        <v>929</v>
      </c>
      <c r="D109" s="148" t="s">
        <v>1107</v>
      </c>
      <c r="E109" s="147" t="s">
        <v>930</v>
      </c>
      <c r="F109" s="133">
        <v>624</v>
      </c>
      <c r="G109" s="145"/>
      <c r="H109" s="146">
        <f t="shared" si="1"/>
        <v>0</v>
      </c>
    </row>
    <row r="110" spans="1:8" ht="24" customHeight="1">
      <c r="A110" s="146"/>
      <c r="B110" s="133">
        <v>104</v>
      </c>
      <c r="C110" s="147" t="s">
        <v>1163</v>
      </c>
      <c r="D110" s="148" t="s">
        <v>1108</v>
      </c>
      <c r="E110" s="147" t="s">
        <v>1163</v>
      </c>
      <c r="F110" s="133">
        <v>556</v>
      </c>
      <c r="G110" s="145"/>
      <c r="H110" s="146">
        <f t="shared" si="1"/>
        <v>0</v>
      </c>
    </row>
    <row r="111" spans="1:8" ht="24" customHeight="1">
      <c r="A111" s="146"/>
      <c r="B111" s="133">
        <v>105</v>
      </c>
      <c r="C111" s="147" t="s">
        <v>1164</v>
      </c>
      <c r="D111" s="148" t="s">
        <v>1109</v>
      </c>
      <c r="E111" s="147" t="s">
        <v>931</v>
      </c>
      <c r="F111" s="133">
        <v>861</v>
      </c>
      <c r="G111" s="145"/>
      <c r="H111" s="146">
        <f t="shared" si="1"/>
        <v>0</v>
      </c>
    </row>
    <row r="112" spans="1:8" ht="24" customHeight="1">
      <c r="A112" s="146"/>
      <c r="B112" s="133">
        <v>106</v>
      </c>
      <c r="C112" s="147" t="s">
        <v>932</v>
      </c>
      <c r="D112" s="148" t="s">
        <v>1110</v>
      </c>
      <c r="E112" s="147" t="s">
        <v>933</v>
      </c>
      <c r="F112" s="133">
        <v>556</v>
      </c>
      <c r="G112" s="145"/>
      <c r="H112" s="146">
        <f t="shared" si="1"/>
        <v>0</v>
      </c>
    </row>
    <row r="113" spans="1:8" ht="24" customHeight="1">
      <c r="A113" s="146"/>
      <c r="B113" s="133">
        <v>107</v>
      </c>
      <c r="C113" s="147" t="s">
        <v>934</v>
      </c>
      <c r="D113" s="148" t="s">
        <v>1111</v>
      </c>
      <c r="E113" s="147" t="s">
        <v>935</v>
      </c>
      <c r="F113" s="133">
        <v>556</v>
      </c>
      <c r="G113" s="145"/>
      <c r="H113" s="146">
        <f t="shared" si="1"/>
        <v>0</v>
      </c>
    </row>
    <row r="114" spans="1:8" ht="24" customHeight="1">
      <c r="A114" s="146"/>
      <c r="B114" s="133">
        <v>108</v>
      </c>
      <c r="C114" s="147" t="s">
        <v>936</v>
      </c>
      <c r="D114" s="148" t="s">
        <v>1112</v>
      </c>
      <c r="E114" s="147" t="s">
        <v>937</v>
      </c>
      <c r="F114" s="133">
        <v>556</v>
      </c>
      <c r="G114" s="145"/>
      <c r="H114" s="146">
        <f t="shared" si="1"/>
        <v>0</v>
      </c>
    </row>
    <row r="115" spans="1:8" ht="24" customHeight="1">
      <c r="A115" s="146"/>
      <c r="B115" s="133">
        <v>109</v>
      </c>
      <c r="C115" s="147" t="s">
        <v>938</v>
      </c>
      <c r="D115" s="148" t="s">
        <v>1113</v>
      </c>
      <c r="E115" s="147" t="s">
        <v>939</v>
      </c>
      <c r="F115" s="133">
        <v>556</v>
      </c>
      <c r="G115" s="145"/>
      <c r="H115" s="146">
        <f t="shared" si="1"/>
        <v>0</v>
      </c>
    </row>
    <row r="116" spans="1:8" ht="24" customHeight="1">
      <c r="A116" s="146"/>
      <c r="B116" s="133">
        <v>110</v>
      </c>
      <c r="C116" s="147" t="s">
        <v>940</v>
      </c>
      <c r="D116" s="148" t="s">
        <v>1114</v>
      </c>
      <c r="E116" s="147" t="s">
        <v>941</v>
      </c>
      <c r="F116" s="133">
        <v>556</v>
      </c>
      <c r="G116" s="145"/>
      <c r="H116" s="146">
        <f t="shared" si="1"/>
        <v>0</v>
      </c>
    </row>
    <row r="117" spans="1:8" ht="24" customHeight="1">
      <c r="A117" s="146"/>
      <c r="B117" s="133">
        <v>111</v>
      </c>
      <c r="C117" s="147" t="s">
        <v>428</v>
      </c>
      <c r="D117" s="148" t="s">
        <v>1115</v>
      </c>
      <c r="E117" s="147" t="s">
        <v>942</v>
      </c>
      <c r="F117" s="133">
        <v>301</v>
      </c>
      <c r="G117" s="145"/>
      <c r="H117" s="146">
        <f t="shared" si="1"/>
        <v>0</v>
      </c>
    </row>
    <row r="118" spans="1:8" ht="24" customHeight="1">
      <c r="A118" s="146"/>
      <c r="B118" s="133">
        <v>112</v>
      </c>
      <c r="C118" s="147" t="s">
        <v>1165</v>
      </c>
      <c r="D118" s="148" t="s">
        <v>1116</v>
      </c>
      <c r="E118" s="147" t="s">
        <v>943</v>
      </c>
      <c r="F118" s="133">
        <v>344</v>
      </c>
      <c r="G118" s="145"/>
      <c r="H118" s="146">
        <f t="shared" si="1"/>
        <v>0</v>
      </c>
    </row>
    <row r="119" spans="1:8" ht="24" customHeight="1">
      <c r="A119" s="146"/>
      <c r="B119" s="133">
        <v>113</v>
      </c>
      <c r="C119" s="147" t="s">
        <v>429</v>
      </c>
      <c r="D119" s="148" t="s">
        <v>1117</v>
      </c>
      <c r="E119" s="147" t="s">
        <v>944</v>
      </c>
      <c r="F119" s="133">
        <v>556</v>
      </c>
      <c r="G119" s="145"/>
      <c r="H119" s="146">
        <f t="shared" si="1"/>
        <v>0</v>
      </c>
    </row>
    <row r="120" spans="1:8" ht="24" customHeight="1">
      <c r="A120" s="146"/>
      <c r="B120" s="133">
        <v>114</v>
      </c>
      <c r="C120" s="147" t="s">
        <v>430</v>
      </c>
      <c r="D120" s="148" t="s">
        <v>901</v>
      </c>
      <c r="E120" s="147" t="s">
        <v>945</v>
      </c>
      <c r="F120" s="133">
        <v>286</v>
      </c>
      <c r="G120" s="145"/>
      <c r="H120" s="146">
        <f t="shared" si="1"/>
        <v>0</v>
      </c>
    </row>
    <row r="121" spans="1:8" ht="24" customHeight="1">
      <c r="A121" s="146"/>
      <c r="B121" s="133">
        <v>115</v>
      </c>
      <c r="C121" s="147" t="s">
        <v>1166</v>
      </c>
      <c r="D121" s="148" t="s">
        <v>1118</v>
      </c>
      <c r="E121" s="147" t="s">
        <v>946</v>
      </c>
      <c r="F121" s="133">
        <v>286</v>
      </c>
      <c r="G121" s="145"/>
      <c r="H121" s="146">
        <f t="shared" si="1"/>
        <v>0</v>
      </c>
    </row>
    <row r="122" spans="1:8" ht="24" customHeight="1">
      <c r="A122" s="146"/>
      <c r="B122" s="133">
        <v>116</v>
      </c>
      <c r="C122" s="147" t="s">
        <v>430</v>
      </c>
      <c r="D122" s="148" t="s">
        <v>1119</v>
      </c>
      <c r="E122" s="147" t="s">
        <v>947</v>
      </c>
      <c r="F122" s="133">
        <v>286</v>
      </c>
      <c r="G122" s="145"/>
      <c r="H122" s="146">
        <f t="shared" si="1"/>
        <v>0</v>
      </c>
    </row>
    <row r="123" spans="1:8" ht="24" customHeight="1">
      <c r="A123" s="146"/>
      <c r="B123" s="133">
        <v>117</v>
      </c>
      <c r="C123" s="147" t="s">
        <v>431</v>
      </c>
      <c r="D123" s="148" t="s">
        <v>1120</v>
      </c>
      <c r="E123" s="147" t="s">
        <v>948</v>
      </c>
      <c r="F123" s="133">
        <v>286</v>
      </c>
      <c r="G123" s="145"/>
      <c r="H123" s="146">
        <f t="shared" si="1"/>
        <v>0</v>
      </c>
    </row>
    <row r="124" spans="1:8" ht="24" customHeight="1">
      <c r="A124" s="146"/>
      <c r="B124" s="133">
        <v>118</v>
      </c>
      <c r="C124" s="147" t="s">
        <v>432</v>
      </c>
      <c r="D124" s="148" t="s">
        <v>1121</v>
      </c>
      <c r="E124" s="147" t="s">
        <v>1167</v>
      </c>
      <c r="F124" s="133">
        <v>683</v>
      </c>
      <c r="G124" s="145"/>
      <c r="H124" s="146">
        <f t="shared" si="1"/>
        <v>0</v>
      </c>
    </row>
    <row r="125" spans="1:8" ht="24" customHeight="1">
      <c r="A125" s="146"/>
      <c r="B125" s="133">
        <v>119</v>
      </c>
      <c r="C125" s="147" t="s">
        <v>433</v>
      </c>
      <c r="D125" s="148" t="s">
        <v>1122</v>
      </c>
      <c r="E125" s="147" t="s">
        <v>949</v>
      </c>
      <c r="F125" s="133">
        <v>683</v>
      </c>
      <c r="G125" s="145"/>
      <c r="H125" s="146">
        <f t="shared" si="1"/>
        <v>0</v>
      </c>
    </row>
    <row r="126" spans="1:8" ht="24" customHeight="1">
      <c r="A126" s="146"/>
      <c r="B126" s="133">
        <v>120</v>
      </c>
      <c r="C126" s="147" t="s">
        <v>434</v>
      </c>
      <c r="D126" s="148" t="s">
        <v>1123</v>
      </c>
      <c r="E126" s="147" t="s">
        <v>950</v>
      </c>
      <c r="F126" s="133">
        <v>861</v>
      </c>
      <c r="G126" s="145"/>
      <c r="H126" s="146">
        <f t="shared" si="1"/>
        <v>0</v>
      </c>
    </row>
    <row r="127" spans="1:8" ht="24" customHeight="1">
      <c r="A127" s="146"/>
      <c r="B127" s="133">
        <v>121</v>
      </c>
      <c r="C127" s="147" t="s">
        <v>435</v>
      </c>
      <c r="D127" s="148" t="s">
        <v>1124</v>
      </c>
      <c r="E127" s="147" t="s">
        <v>951</v>
      </c>
      <c r="F127" s="133">
        <v>861</v>
      </c>
      <c r="G127" s="145"/>
      <c r="H127" s="146">
        <f t="shared" si="1"/>
        <v>0</v>
      </c>
    </row>
    <row r="128" spans="1:8" ht="24" customHeight="1">
      <c r="A128" s="146"/>
      <c r="B128" s="133">
        <v>122</v>
      </c>
      <c r="C128" s="147" t="s">
        <v>435</v>
      </c>
      <c r="D128" s="148" t="s">
        <v>1125</v>
      </c>
      <c r="E128" s="147" t="s">
        <v>952</v>
      </c>
      <c r="F128" s="133">
        <v>861</v>
      </c>
      <c r="G128" s="145"/>
      <c r="H128" s="146">
        <f t="shared" si="1"/>
        <v>0</v>
      </c>
    </row>
    <row r="129" spans="1:8" ht="24" customHeight="1">
      <c r="A129" s="146"/>
      <c r="B129" s="133">
        <v>123</v>
      </c>
      <c r="C129" s="147" t="s">
        <v>436</v>
      </c>
      <c r="D129" s="148" t="s">
        <v>1126</v>
      </c>
      <c r="E129" s="147" t="s">
        <v>953</v>
      </c>
      <c r="F129" s="133">
        <v>861</v>
      </c>
      <c r="G129" s="145"/>
      <c r="H129" s="146">
        <f t="shared" si="1"/>
        <v>0</v>
      </c>
    </row>
    <row r="130" spans="1:8" ht="24" customHeight="1">
      <c r="A130" s="146"/>
      <c r="B130" s="133">
        <v>124</v>
      </c>
      <c r="C130" s="147" t="s">
        <v>437</v>
      </c>
      <c r="D130" s="148" t="s">
        <v>1127</v>
      </c>
      <c r="E130" s="147" t="s">
        <v>954</v>
      </c>
      <c r="F130" s="133">
        <v>861</v>
      </c>
      <c r="G130" s="145"/>
      <c r="H130" s="146">
        <f t="shared" si="1"/>
        <v>0</v>
      </c>
    </row>
    <row r="131" spans="1:8" ht="24" customHeight="1">
      <c r="A131" s="146"/>
      <c r="B131" s="133">
        <v>125</v>
      </c>
      <c r="C131" s="147" t="s">
        <v>435</v>
      </c>
      <c r="D131" s="148" t="s">
        <v>1128</v>
      </c>
      <c r="E131" s="147" t="s">
        <v>955</v>
      </c>
      <c r="F131" s="133">
        <v>861</v>
      </c>
      <c r="G131" s="145"/>
      <c r="H131" s="146">
        <f t="shared" si="1"/>
        <v>0</v>
      </c>
    </row>
    <row r="132" spans="1:8" ht="24" customHeight="1">
      <c r="A132" s="146"/>
      <c r="B132" s="133">
        <v>126</v>
      </c>
      <c r="C132" s="147" t="s">
        <v>438</v>
      </c>
      <c r="D132" s="148" t="s">
        <v>1129</v>
      </c>
      <c r="E132" s="147" t="s">
        <v>956</v>
      </c>
      <c r="F132" s="133">
        <v>683</v>
      </c>
      <c r="G132" s="145"/>
      <c r="H132" s="146">
        <f t="shared" si="1"/>
        <v>0</v>
      </c>
    </row>
    <row r="133" spans="1:8" ht="24" customHeight="1">
      <c r="A133" s="146"/>
      <c r="B133" s="133">
        <v>127</v>
      </c>
      <c r="C133" s="147" t="s">
        <v>1168</v>
      </c>
      <c r="D133" s="148" t="s">
        <v>1130</v>
      </c>
      <c r="E133" s="147" t="s">
        <v>957</v>
      </c>
      <c r="F133" s="133">
        <v>683</v>
      </c>
      <c r="G133" s="145"/>
      <c r="H133" s="146">
        <f t="shared" si="1"/>
        <v>0</v>
      </c>
    </row>
    <row r="134" spans="1:8" ht="24" customHeight="1">
      <c r="A134" s="146"/>
      <c r="B134" s="133">
        <v>128</v>
      </c>
      <c r="C134" s="147" t="s">
        <v>958</v>
      </c>
      <c r="D134" s="148" t="s">
        <v>1131</v>
      </c>
      <c r="E134" s="147" t="s">
        <v>959</v>
      </c>
      <c r="F134" s="133">
        <v>579</v>
      </c>
      <c r="G134" s="145"/>
      <c r="H134" s="146">
        <f t="shared" si="1"/>
        <v>0</v>
      </c>
    </row>
    <row r="135" spans="1:8" ht="24" customHeight="1">
      <c r="A135" s="146"/>
      <c r="B135" s="133">
        <v>129</v>
      </c>
      <c r="C135" s="147" t="s">
        <v>1169</v>
      </c>
      <c r="D135" s="148" t="s">
        <v>1132</v>
      </c>
      <c r="E135" s="147" t="s">
        <v>439</v>
      </c>
      <c r="F135" s="133">
        <v>861</v>
      </c>
      <c r="G135" s="145"/>
      <c r="H135" s="146">
        <f t="shared" si="1"/>
        <v>0</v>
      </c>
    </row>
    <row r="136" spans="1:8" ht="24" customHeight="1">
      <c r="A136" s="146"/>
      <c r="B136" s="133">
        <v>130</v>
      </c>
      <c r="C136" s="147" t="s">
        <v>960</v>
      </c>
      <c r="D136" s="148" t="s">
        <v>1133</v>
      </c>
      <c r="E136" s="147" t="s">
        <v>440</v>
      </c>
      <c r="F136" s="133">
        <v>861</v>
      </c>
      <c r="G136" s="145"/>
      <c r="H136" s="146">
        <f aca="true" t="shared" si="2" ref="H136:H148">F136*G136</f>
        <v>0</v>
      </c>
    </row>
    <row r="137" spans="1:8" ht="24" customHeight="1">
      <c r="A137" s="146"/>
      <c r="B137" s="133">
        <v>131</v>
      </c>
      <c r="C137" s="147" t="s">
        <v>961</v>
      </c>
      <c r="D137" s="148" t="s">
        <v>1134</v>
      </c>
      <c r="E137" s="147" t="s">
        <v>962</v>
      </c>
      <c r="F137" s="133">
        <v>861</v>
      </c>
      <c r="G137" s="145"/>
      <c r="H137" s="146">
        <f t="shared" si="2"/>
        <v>0</v>
      </c>
    </row>
    <row r="138" spans="1:8" ht="24" customHeight="1">
      <c r="A138" s="146"/>
      <c r="B138" s="133">
        <v>132</v>
      </c>
      <c r="C138" s="147" t="s">
        <v>963</v>
      </c>
      <c r="D138" s="148" t="s">
        <v>1135</v>
      </c>
      <c r="E138" s="147" t="s">
        <v>441</v>
      </c>
      <c r="F138" s="133">
        <v>861</v>
      </c>
      <c r="G138" s="145"/>
      <c r="H138" s="146">
        <f t="shared" si="2"/>
        <v>0</v>
      </c>
    </row>
    <row r="139" spans="1:8" ht="24" customHeight="1">
      <c r="A139" s="146"/>
      <c r="B139" s="133">
        <v>133</v>
      </c>
      <c r="C139" s="147" t="s">
        <v>442</v>
      </c>
      <c r="D139" s="148" t="s">
        <v>902</v>
      </c>
      <c r="E139" s="147" t="s">
        <v>964</v>
      </c>
      <c r="F139" s="133">
        <v>579</v>
      </c>
      <c r="G139" s="145"/>
      <c r="H139" s="146">
        <f t="shared" si="2"/>
        <v>0</v>
      </c>
    </row>
    <row r="140" spans="1:8" ht="24" customHeight="1">
      <c r="A140" s="146"/>
      <c r="B140" s="133">
        <v>134</v>
      </c>
      <c r="C140" s="147" t="s">
        <v>443</v>
      </c>
      <c r="D140" s="148" t="s">
        <v>1136</v>
      </c>
      <c r="E140" s="147" t="s">
        <v>965</v>
      </c>
      <c r="F140" s="133">
        <v>579</v>
      </c>
      <c r="G140" s="145"/>
      <c r="H140" s="146">
        <f t="shared" si="2"/>
        <v>0</v>
      </c>
    </row>
    <row r="141" spans="1:8" ht="24" customHeight="1">
      <c r="A141" s="146"/>
      <c r="B141" s="133">
        <v>135</v>
      </c>
      <c r="C141" s="147" t="s">
        <v>966</v>
      </c>
      <c r="D141" s="148" t="s">
        <v>1137</v>
      </c>
      <c r="E141" s="147" t="s">
        <v>967</v>
      </c>
      <c r="F141" s="133">
        <v>347</v>
      </c>
      <c r="G141" s="145"/>
      <c r="H141" s="146">
        <f t="shared" si="2"/>
        <v>0</v>
      </c>
    </row>
    <row r="142" spans="1:8" ht="24" customHeight="1">
      <c r="A142" s="146"/>
      <c r="B142" s="133">
        <v>136</v>
      </c>
      <c r="C142" s="147" t="s">
        <v>1170</v>
      </c>
      <c r="D142" s="148" t="s">
        <v>1138</v>
      </c>
      <c r="E142" s="147" t="s">
        <v>968</v>
      </c>
      <c r="F142" s="133">
        <v>347</v>
      </c>
      <c r="G142" s="145"/>
      <c r="H142" s="146">
        <f t="shared" si="2"/>
        <v>0</v>
      </c>
    </row>
    <row r="143" spans="1:8" ht="24" customHeight="1">
      <c r="A143" s="146"/>
      <c r="B143" s="133">
        <v>137</v>
      </c>
      <c r="C143" s="147" t="s">
        <v>969</v>
      </c>
      <c r="D143" s="148" t="s">
        <v>1139</v>
      </c>
      <c r="E143" s="147" t="s">
        <v>970</v>
      </c>
      <c r="F143" s="133">
        <v>683</v>
      </c>
      <c r="G143" s="145"/>
      <c r="H143" s="146">
        <f t="shared" si="2"/>
        <v>0</v>
      </c>
    </row>
    <row r="144" spans="1:8" ht="24" customHeight="1">
      <c r="A144" s="146"/>
      <c r="B144" s="133">
        <v>138</v>
      </c>
      <c r="C144" s="147" t="s">
        <v>971</v>
      </c>
      <c r="D144" s="148" t="s">
        <v>1140</v>
      </c>
      <c r="E144" s="147" t="s">
        <v>972</v>
      </c>
      <c r="F144" s="133">
        <v>683</v>
      </c>
      <c r="G144" s="145"/>
      <c r="H144" s="146">
        <f t="shared" si="2"/>
        <v>0</v>
      </c>
    </row>
    <row r="145" spans="1:8" ht="24" customHeight="1">
      <c r="A145" s="146"/>
      <c r="B145" s="133">
        <v>139</v>
      </c>
      <c r="C145" s="147" t="s">
        <v>1171</v>
      </c>
      <c r="D145" s="148" t="s">
        <v>1141</v>
      </c>
      <c r="E145" s="147" t="s">
        <v>973</v>
      </c>
      <c r="F145" s="133">
        <v>683</v>
      </c>
      <c r="G145" s="145"/>
      <c r="H145" s="146">
        <f t="shared" si="2"/>
        <v>0</v>
      </c>
    </row>
    <row r="146" spans="1:8" ht="24" customHeight="1">
      <c r="A146" s="146"/>
      <c r="B146" s="133">
        <v>140</v>
      </c>
      <c r="C146" s="147" t="s">
        <v>444</v>
      </c>
      <c r="D146" s="148" t="s">
        <v>445</v>
      </c>
      <c r="E146" s="147" t="s">
        <v>446</v>
      </c>
      <c r="F146" s="133">
        <v>547</v>
      </c>
      <c r="G146" s="145"/>
      <c r="H146" s="146">
        <f t="shared" si="2"/>
        <v>0</v>
      </c>
    </row>
    <row r="147" spans="1:8" ht="24" customHeight="1">
      <c r="A147" s="146"/>
      <c r="B147" s="133">
        <v>141</v>
      </c>
      <c r="C147" s="147" t="s">
        <v>447</v>
      </c>
      <c r="D147" s="148" t="s">
        <v>448</v>
      </c>
      <c r="E147" s="147" t="s">
        <v>449</v>
      </c>
      <c r="F147" s="133">
        <v>985</v>
      </c>
      <c r="G147" s="145"/>
      <c r="H147" s="146">
        <f t="shared" si="2"/>
        <v>0</v>
      </c>
    </row>
    <row r="148" spans="1:8" ht="24" customHeight="1">
      <c r="A148" s="146"/>
      <c r="B148" s="133">
        <v>142</v>
      </c>
      <c r="C148" s="147" t="s">
        <v>450</v>
      </c>
      <c r="D148" s="148" t="s">
        <v>451</v>
      </c>
      <c r="E148" s="147" t="s">
        <v>450</v>
      </c>
      <c r="F148" s="133">
        <v>200</v>
      </c>
      <c r="G148" s="145"/>
      <c r="H148" s="146">
        <f t="shared" si="2"/>
        <v>0</v>
      </c>
    </row>
    <row r="149" spans="1:8" s="2" customFormat="1" ht="21.75" customHeight="1">
      <c r="A149" s="138" t="s">
        <v>1183</v>
      </c>
      <c r="B149" s="138"/>
      <c r="C149" s="138"/>
      <c r="D149" s="137"/>
      <c r="E149" s="139"/>
      <c r="F149" s="140"/>
      <c r="G149" s="137">
        <f>SUM(G7:G148)</f>
        <v>0</v>
      </c>
      <c r="H149" s="138">
        <f>SUM(H7:H148)</f>
        <v>0</v>
      </c>
    </row>
    <row r="150" spans="5:14" ht="28.5" customHeight="1">
      <c r="E150" s="72"/>
      <c r="F150" s="71"/>
      <c r="G150" s="75"/>
      <c r="H150" s="10"/>
      <c r="I150" s="2"/>
      <c r="J150" s="10"/>
      <c r="K150" s="10"/>
      <c r="L150" s="10"/>
      <c r="M150" s="10"/>
      <c r="N150" s="15"/>
    </row>
    <row r="151" spans="5:13" ht="15">
      <c r="E151" s="68"/>
      <c r="F151" s="71"/>
      <c r="G151" s="10"/>
      <c r="H151" s="10"/>
      <c r="I151" s="10"/>
      <c r="J151" s="10"/>
      <c r="K151" s="10"/>
      <c r="L151" s="10"/>
      <c r="M151" s="10"/>
    </row>
    <row r="152" spans="5:10" ht="22.5" customHeight="1">
      <c r="E152" s="10"/>
      <c r="F152" s="71"/>
      <c r="G152" s="10"/>
      <c r="H152" s="1"/>
      <c r="I152" s="10"/>
      <c r="J152" s="10"/>
    </row>
  </sheetData>
  <mergeCells count="2">
    <mergeCell ref="A3:G3"/>
    <mergeCell ref="A4:G4"/>
  </mergeCells>
  <printOptions/>
  <pageMargins left="0.15748031496062992" right="0.15748031496062992" top="0.984251968503937" bottom="0.984251968503937" header="0.5118110236220472" footer="0.5118110236220472"/>
  <pageSetup fitToHeight="5"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L128"/>
  <sheetViews>
    <sheetView workbookViewId="0" topLeftCell="A124">
      <selection activeCell="F128" sqref="F128"/>
    </sheetView>
  </sheetViews>
  <sheetFormatPr defaultColWidth="9.140625" defaultRowHeight="12.75"/>
  <cols>
    <col min="1" max="1" width="16.421875" style="0" customWidth="1"/>
    <col min="2" max="2" width="5.00390625" style="80" customWidth="1"/>
    <col min="3" max="3" width="75.57421875" style="165" customWidth="1"/>
    <col min="4" max="4" width="24.57421875" style="70" customWidth="1"/>
    <col min="5" max="6" width="11.421875" style="0" customWidth="1"/>
  </cols>
  <sheetData>
    <row r="1" ht="12.75">
      <c r="A1" s="2" t="s">
        <v>1302</v>
      </c>
    </row>
    <row r="3" spans="1:6" ht="12.75">
      <c r="A3" s="112"/>
      <c r="B3" s="112"/>
      <c r="C3" s="112"/>
      <c r="D3" s="112"/>
      <c r="E3" s="112"/>
      <c r="F3" s="112"/>
    </row>
    <row r="4" spans="1:6" ht="12.75">
      <c r="A4" s="112"/>
      <c r="B4" s="112"/>
      <c r="C4" s="112"/>
      <c r="D4" s="112"/>
      <c r="E4" s="112"/>
      <c r="F4" s="112"/>
    </row>
    <row r="6" spans="1:6" s="56" customFormat="1" ht="12.75" customHeight="1">
      <c r="A6" s="117" t="s">
        <v>1303</v>
      </c>
      <c r="B6" s="116" t="s">
        <v>1381</v>
      </c>
      <c r="C6" s="116"/>
      <c r="D6" s="116"/>
      <c r="E6" s="114" t="s">
        <v>599</v>
      </c>
      <c r="F6" s="115" t="s">
        <v>889</v>
      </c>
    </row>
    <row r="7" spans="1:6" s="56" customFormat="1" ht="47.25" customHeight="1">
      <c r="A7" s="117"/>
      <c r="B7" s="79" t="s">
        <v>1192</v>
      </c>
      <c r="C7" s="57" t="s">
        <v>1385</v>
      </c>
      <c r="D7" s="74" t="s">
        <v>904</v>
      </c>
      <c r="E7" s="114"/>
      <c r="F7" s="115"/>
    </row>
    <row r="8" spans="1:12" ht="14.25" customHeight="1">
      <c r="A8" s="69"/>
      <c r="B8" s="133">
        <v>1</v>
      </c>
      <c r="C8" s="134" t="s">
        <v>1172</v>
      </c>
      <c r="D8" s="134" t="s">
        <v>452</v>
      </c>
      <c r="E8" s="58"/>
      <c r="F8" s="3"/>
      <c r="K8" s="113"/>
      <c r="L8" s="113"/>
    </row>
    <row r="9" spans="1:12" ht="14.25" customHeight="1">
      <c r="A9" s="69"/>
      <c r="B9" s="133">
        <v>2</v>
      </c>
      <c r="C9" s="134" t="s">
        <v>1382</v>
      </c>
      <c r="D9" s="134" t="s">
        <v>453</v>
      </c>
      <c r="E9" s="58"/>
      <c r="F9" s="3"/>
      <c r="K9" s="94"/>
      <c r="L9" s="94"/>
    </row>
    <row r="10" spans="1:12" ht="14.25" customHeight="1">
      <c r="A10" s="69"/>
      <c r="B10" s="133">
        <v>3</v>
      </c>
      <c r="C10" s="134" t="s">
        <v>1173</v>
      </c>
      <c r="D10" s="134" t="s">
        <v>454</v>
      </c>
      <c r="E10" s="58"/>
      <c r="F10" s="3"/>
      <c r="K10" s="94"/>
      <c r="L10" s="94"/>
    </row>
    <row r="11" spans="1:12" ht="14.25" customHeight="1">
      <c r="A11" s="69"/>
      <c r="B11" s="133">
        <v>4</v>
      </c>
      <c r="C11" s="134" t="s">
        <v>1174</v>
      </c>
      <c r="D11" s="134" t="s">
        <v>455</v>
      </c>
      <c r="E11" s="58"/>
      <c r="F11" s="3"/>
      <c r="K11" s="94"/>
      <c r="L11" s="94"/>
    </row>
    <row r="12" spans="1:12" ht="14.25" customHeight="1">
      <c r="A12" s="95"/>
      <c r="B12" s="133">
        <v>5</v>
      </c>
      <c r="C12" s="149" t="s">
        <v>1175</v>
      </c>
      <c r="D12" s="149" t="s">
        <v>456</v>
      </c>
      <c r="E12" s="96"/>
      <c r="F12" s="97"/>
      <c r="K12" s="94"/>
      <c r="L12" s="94"/>
    </row>
    <row r="13" spans="1:12" ht="14.25" customHeight="1">
      <c r="A13" s="95"/>
      <c r="B13" s="133">
        <v>6</v>
      </c>
      <c r="C13" s="149" t="s">
        <v>905</v>
      </c>
      <c r="D13" s="149" t="s">
        <v>457</v>
      </c>
      <c r="E13" s="96"/>
      <c r="F13" s="97"/>
      <c r="K13" s="94"/>
      <c r="L13" s="94"/>
    </row>
    <row r="14" spans="1:12" ht="14.25" customHeight="1">
      <c r="A14" s="95"/>
      <c r="B14" s="133">
        <v>7</v>
      </c>
      <c r="C14" s="149" t="s">
        <v>458</v>
      </c>
      <c r="D14" s="149" t="s">
        <v>459</v>
      </c>
      <c r="E14" s="96"/>
      <c r="F14" s="97"/>
      <c r="K14" s="94"/>
      <c r="L14" s="94"/>
    </row>
    <row r="15" spans="1:12" ht="14.25" customHeight="1" thickBot="1">
      <c r="A15" s="4"/>
      <c r="B15" s="150">
        <v>8</v>
      </c>
      <c r="C15" s="151" t="s">
        <v>460</v>
      </c>
      <c r="D15" s="151" t="s">
        <v>459</v>
      </c>
      <c r="E15" s="63"/>
      <c r="F15" s="4"/>
      <c r="K15" s="94"/>
      <c r="L15" s="94"/>
    </row>
    <row r="16" spans="1:12" ht="30" customHeight="1">
      <c r="A16" s="73"/>
      <c r="B16" s="161">
        <v>1</v>
      </c>
      <c r="C16" s="162" t="s">
        <v>597</v>
      </c>
      <c r="D16" s="163" t="s">
        <v>461</v>
      </c>
      <c r="E16" s="62"/>
      <c r="F16" s="6"/>
      <c r="K16" s="94"/>
      <c r="L16" s="94"/>
    </row>
    <row r="17" spans="1:12" ht="30" customHeight="1">
      <c r="A17" s="69"/>
      <c r="B17" s="133">
        <v>2</v>
      </c>
      <c r="C17" s="134" t="s">
        <v>598</v>
      </c>
      <c r="D17" s="164" t="s">
        <v>462</v>
      </c>
      <c r="E17" s="58"/>
      <c r="F17" s="3"/>
      <c r="K17" s="94"/>
      <c r="L17" s="94"/>
    </row>
    <row r="18" spans="1:12" ht="23.25" customHeight="1">
      <c r="A18" s="69"/>
      <c r="B18" s="133">
        <v>3</v>
      </c>
      <c r="C18" s="134" t="s">
        <v>1416</v>
      </c>
      <c r="D18" s="155" t="s">
        <v>463</v>
      </c>
      <c r="E18" s="58"/>
      <c r="F18" s="3"/>
      <c r="K18" s="94"/>
      <c r="L18" s="94"/>
    </row>
    <row r="19" spans="1:12" ht="23.25" customHeight="1">
      <c r="A19" s="69"/>
      <c r="B19" s="133">
        <v>4</v>
      </c>
      <c r="C19" s="134" t="s">
        <v>1176</v>
      </c>
      <c r="D19" s="152" t="s">
        <v>464</v>
      </c>
      <c r="E19" s="58"/>
      <c r="F19" s="3"/>
      <c r="K19" s="94"/>
      <c r="L19" s="94"/>
    </row>
    <row r="20" spans="1:12" ht="23.25" customHeight="1">
      <c r="A20" s="69"/>
      <c r="B20" s="133">
        <v>5</v>
      </c>
      <c r="C20" s="134" t="s">
        <v>1417</v>
      </c>
      <c r="D20" s="155" t="s">
        <v>465</v>
      </c>
      <c r="E20" s="58"/>
      <c r="F20" s="3"/>
      <c r="K20" s="94"/>
      <c r="L20" s="94"/>
    </row>
    <row r="21" spans="1:6" ht="23.25" customHeight="1">
      <c r="A21" s="69"/>
      <c r="B21" s="133">
        <v>6</v>
      </c>
      <c r="C21" s="134" t="s">
        <v>466</v>
      </c>
      <c r="D21" s="155" t="s">
        <v>467</v>
      </c>
      <c r="E21" s="58"/>
      <c r="F21" s="3"/>
    </row>
    <row r="22" spans="1:6" ht="23.25" customHeight="1">
      <c r="A22" s="69"/>
      <c r="B22" s="133">
        <v>7</v>
      </c>
      <c r="C22" s="134" t="s">
        <v>1418</v>
      </c>
      <c r="D22" s="155" t="s">
        <v>468</v>
      </c>
      <c r="E22" s="58"/>
      <c r="F22" s="3"/>
    </row>
    <row r="23" spans="1:6" ht="23.25" customHeight="1">
      <c r="A23" s="69"/>
      <c r="B23" s="133">
        <v>8</v>
      </c>
      <c r="C23" s="134" t="s">
        <v>1419</v>
      </c>
      <c r="D23" s="155" t="s">
        <v>465</v>
      </c>
      <c r="E23" s="58"/>
      <c r="F23" s="3"/>
    </row>
    <row r="24" spans="1:6" ht="23.25" customHeight="1">
      <c r="A24" s="69"/>
      <c r="B24" s="133">
        <v>9</v>
      </c>
      <c r="C24" s="134" t="s">
        <v>1420</v>
      </c>
      <c r="D24" s="155" t="s">
        <v>465</v>
      </c>
      <c r="E24" s="58"/>
      <c r="F24" s="3"/>
    </row>
    <row r="25" spans="1:6" ht="23.25" customHeight="1">
      <c r="A25" s="69"/>
      <c r="B25" s="133">
        <v>10</v>
      </c>
      <c r="C25" s="134" t="s">
        <v>1421</v>
      </c>
      <c r="D25" s="155" t="s">
        <v>465</v>
      </c>
      <c r="E25" s="58"/>
      <c r="F25" s="3"/>
    </row>
    <row r="26" spans="1:6" ht="23.25" customHeight="1">
      <c r="A26" s="69"/>
      <c r="B26" s="133">
        <v>11</v>
      </c>
      <c r="C26" s="134" t="s">
        <v>1422</v>
      </c>
      <c r="D26" s="155" t="s">
        <v>465</v>
      </c>
      <c r="E26" s="58"/>
      <c r="F26" s="3"/>
    </row>
    <row r="27" spans="1:6" ht="23.25" customHeight="1">
      <c r="A27" s="69"/>
      <c r="B27" s="133">
        <v>12</v>
      </c>
      <c r="C27" s="134" t="s">
        <v>1423</v>
      </c>
      <c r="D27" s="155" t="s">
        <v>465</v>
      </c>
      <c r="E27" s="58"/>
      <c r="F27" s="3"/>
    </row>
    <row r="28" spans="1:6" ht="23.25" customHeight="1">
      <c r="A28" s="69"/>
      <c r="B28" s="133">
        <v>13</v>
      </c>
      <c r="C28" s="134" t="s">
        <v>1424</v>
      </c>
      <c r="D28" s="155" t="s">
        <v>465</v>
      </c>
      <c r="E28" s="58"/>
      <c r="F28" s="3"/>
    </row>
    <row r="29" spans="1:6" ht="23.25" customHeight="1">
      <c r="A29" s="69"/>
      <c r="B29" s="133">
        <v>14</v>
      </c>
      <c r="C29" s="134" t="s">
        <v>1425</v>
      </c>
      <c r="D29" s="155" t="s">
        <v>465</v>
      </c>
      <c r="E29" s="58"/>
      <c r="F29" s="3"/>
    </row>
    <row r="30" spans="1:6" ht="23.25" customHeight="1">
      <c r="A30" s="69"/>
      <c r="B30" s="133">
        <v>15</v>
      </c>
      <c r="C30" s="134" t="s">
        <v>1426</v>
      </c>
      <c r="D30" s="155" t="s">
        <v>465</v>
      </c>
      <c r="E30" s="58"/>
      <c r="F30" s="3"/>
    </row>
    <row r="31" spans="1:6" ht="23.25" customHeight="1">
      <c r="A31" s="69"/>
      <c r="B31" s="133">
        <v>16</v>
      </c>
      <c r="C31" s="134" t="s">
        <v>1427</v>
      </c>
      <c r="D31" s="155" t="s">
        <v>465</v>
      </c>
      <c r="E31" s="58"/>
      <c r="F31" s="3"/>
    </row>
    <row r="32" spans="1:6" ht="23.25" customHeight="1">
      <c r="A32" s="69"/>
      <c r="B32" s="133">
        <v>17</v>
      </c>
      <c r="C32" s="134" t="s">
        <v>1383</v>
      </c>
      <c r="D32" s="152" t="s">
        <v>465</v>
      </c>
      <c r="E32" s="58"/>
      <c r="F32" s="3"/>
    </row>
    <row r="33" spans="1:6" ht="23.25" customHeight="1">
      <c r="A33" s="69"/>
      <c r="B33" s="133">
        <v>18</v>
      </c>
      <c r="C33" s="134" t="s">
        <v>1177</v>
      </c>
      <c r="D33" s="155" t="s">
        <v>469</v>
      </c>
      <c r="E33" s="58"/>
      <c r="F33" s="3"/>
    </row>
    <row r="34" spans="1:6" ht="23.25" customHeight="1">
      <c r="A34" s="69"/>
      <c r="B34" s="133">
        <v>19</v>
      </c>
      <c r="C34" s="134" t="s">
        <v>1178</v>
      </c>
      <c r="D34" s="155" t="s">
        <v>470</v>
      </c>
      <c r="E34" s="58"/>
      <c r="F34" s="3"/>
    </row>
    <row r="35" spans="1:6" ht="23.25" customHeight="1">
      <c r="A35" s="69"/>
      <c r="B35" s="133">
        <v>20</v>
      </c>
      <c r="C35" s="134" t="s">
        <v>1428</v>
      </c>
      <c r="D35" s="155" t="s">
        <v>471</v>
      </c>
      <c r="E35" s="58"/>
      <c r="F35" s="3"/>
    </row>
    <row r="36" spans="1:6" ht="23.25" customHeight="1">
      <c r="A36" s="69"/>
      <c r="B36" s="133">
        <v>21</v>
      </c>
      <c r="C36" s="134" t="s">
        <v>1429</v>
      </c>
      <c r="D36" s="155" t="s">
        <v>472</v>
      </c>
      <c r="E36" s="58"/>
      <c r="F36" s="3"/>
    </row>
    <row r="37" spans="1:6" ht="23.25" customHeight="1">
      <c r="A37" s="69"/>
      <c r="B37" s="133">
        <v>22</v>
      </c>
      <c r="C37" s="134" t="s">
        <v>1430</v>
      </c>
      <c r="D37" s="155" t="s">
        <v>473</v>
      </c>
      <c r="E37" s="58"/>
      <c r="F37" s="3"/>
    </row>
    <row r="38" spans="1:6" ht="23.25" customHeight="1">
      <c r="A38" s="69"/>
      <c r="B38" s="133">
        <v>23</v>
      </c>
      <c r="C38" s="134" t="s">
        <v>1384</v>
      </c>
      <c r="D38" s="155" t="s">
        <v>474</v>
      </c>
      <c r="E38" s="58"/>
      <c r="F38" s="3"/>
    </row>
    <row r="39" spans="1:6" ht="23.25" customHeight="1">
      <c r="A39" s="69"/>
      <c r="B39" s="133">
        <v>24</v>
      </c>
      <c r="C39" s="134" t="s">
        <v>1179</v>
      </c>
      <c r="D39" s="155" t="s">
        <v>475</v>
      </c>
      <c r="E39" s="58"/>
      <c r="F39" s="3"/>
    </row>
    <row r="40" spans="1:6" ht="23.25" customHeight="1">
      <c r="A40" s="69"/>
      <c r="B40" s="133">
        <v>25</v>
      </c>
      <c r="C40" s="134" t="s">
        <v>1431</v>
      </c>
      <c r="D40" s="155" t="s">
        <v>474</v>
      </c>
      <c r="E40" s="58"/>
      <c r="F40" s="3"/>
    </row>
    <row r="41" spans="1:6" ht="23.25" customHeight="1">
      <c r="A41" s="69"/>
      <c r="B41" s="133">
        <v>26</v>
      </c>
      <c r="C41" s="134" t="s">
        <v>1432</v>
      </c>
      <c r="D41" s="155" t="s">
        <v>475</v>
      </c>
      <c r="E41" s="58"/>
      <c r="F41" s="3"/>
    </row>
    <row r="42" spans="1:6" ht="23.25" customHeight="1">
      <c r="A42" s="69"/>
      <c r="B42" s="133">
        <v>27</v>
      </c>
      <c r="C42" s="134" t="s">
        <v>1180</v>
      </c>
      <c r="D42" s="155" t="s">
        <v>476</v>
      </c>
      <c r="E42" s="58"/>
      <c r="F42" s="3"/>
    </row>
    <row r="43" spans="1:6" ht="23.25" customHeight="1">
      <c r="A43" s="69"/>
      <c r="B43" s="133">
        <v>28</v>
      </c>
      <c r="C43" s="134" t="s">
        <v>1433</v>
      </c>
      <c r="D43" s="155" t="s">
        <v>477</v>
      </c>
      <c r="E43" s="58"/>
      <c r="F43" s="3"/>
    </row>
    <row r="44" spans="1:6" ht="23.25" customHeight="1">
      <c r="A44" s="69"/>
      <c r="B44" s="133">
        <v>29</v>
      </c>
      <c r="C44" s="134" t="s">
        <v>478</v>
      </c>
      <c r="D44" s="155" t="s">
        <v>479</v>
      </c>
      <c r="E44" s="58"/>
      <c r="F44" s="3"/>
    </row>
    <row r="45" spans="1:6" ht="23.25" customHeight="1">
      <c r="A45" s="69"/>
      <c r="B45" s="133">
        <v>30</v>
      </c>
      <c r="C45" s="134" t="s">
        <v>1181</v>
      </c>
      <c r="D45" s="155" t="s">
        <v>480</v>
      </c>
      <c r="E45" s="58"/>
      <c r="F45" s="3"/>
    </row>
    <row r="46" spans="1:6" ht="23.25" customHeight="1">
      <c r="A46" s="69"/>
      <c r="B46" s="133">
        <v>31</v>
      </c>
      <c r="C46" s="134" t="s">
        <v>1434</v>
      </c>
      <c r="D46" s="155" t="s">
        <v>480</v>
      </c>
      <c r="E46" s="58"/>
      <c r="F46" s="3"/>
    </row>
    <row r="47" spans="1:6" ht="23.25" customHeight="1">
      <c r="A47" s="69"/>
      <c r="B47" s="133">
        <v>32</v>
      </c>
      <c r="C47" s="134" t="s">
        <v>1435</v>
      </c>
      <c r="D47" s="155" t="s">
        <v>481</v>
      </c>
      <c r="E47" s="58"/>
      <c r="F47" s="3"/>
    </row>
    <row r="48" spans="1:6" ht="23.25" customHeight="1">
      <c r="A48" s="69"/>
      <c r="B48" s="133">
        <v>33</v>
      </c>
      <c r="C48" s="134" t="s">
        <v>1436</v>
      </c>
      <c r="D48" s="155" t="s">
        <v>482</v>
      </c>
      <c r="E48" s="58"/>
      <c r="F48" s="3"/>
    </row>
    <row r="49" spans="1:6" ht="23.25" customHeight="1">
      <c r="A49" s="69"/>
      <c r="B49" s="133">
        <v>34</v>
      </c>
      <c r="C49" s="134" t="s">
        <v>1437</v>
      </c>
      <c r="D49" s="152" t="s">
        <v>483</v>
      </c>
      <c r="E49" s="58"/>
      <c r="F49" s="3"/>
    </row>
    <row r="50" spans="1:6" ht="23.25" customHeight="1">
      <c r="A50" s="69"/>
      <c r="B50" s="133">
        <v>35</v>
      </c>
      <c r="C50" s="134" t="s">
        <v>1438</v>
      </c>
      <c r="D50" s="152" t="s">
        <v>484</v>
      </c>
      <c r="E50" s="58"/>
      <c r="F50" s="3"/>
    </row>
    <row r="51" spans="1:6" ht="23.25" customHeight="1">
      <c r="A51" s="69"/>
      <c r="B51" s="133">
        <v>36</v>
      </c>
      <c r="C51" s="134" t="s">
        <v>1439</v>
      </c>
      <c r="D51" s="152" t="s">
        <v>485</v>
      </c>
      <c r="E51" s="58"/>
      <c r="F51" s="3"/>
    </row>
    <row r="52" spans="1:6" ht="23.25" customHeight="1">
      <c r="A52" s="69"/>
      <c r="B52" s="133">
        <v>37</v>
      </c>
      <c r="C52" s="134" t="s">
        <v>1440</v>
      </c>
      <c r="D52" s="152" t="s">
        <v>486</v>
      </c>
      <c r="E52" s="58"/>
      <c r="F52" s="3"/>
    </row>
    <row r="53" spans="1:6" ht="23.25" customHeight="1">
      <c r="A53" s="69"/>
      <c r="B53" s="133">
        <v>38</v>
      </c>
      <c r="C53" s="134" t="s">
        <v>1441</v>
      </c>
      <c r="D53" s="152" t="s">
        <v>487</v>
      </c>
      <c r="E53" s="58"/>
      <c r="F53" s="3"/>
    </row>
    <row r="54" spans="1:6" ht="23.25" customHeight="1">
      <c r="A54" s="69"/>
      <c r="B54" s="133">
        <v>39</v>
      </c>
      <c r="C54" s="134" t="s">
        <v>1442</v>
      </c>
      <c r="D54" s="155" t="s">
        <v>488</v>
      </c>
      <c r="E54" s="58"/>
      <c r="F54" s="3"/>
    </row>
    <row r="55" spans="1:6" ht="23.25" customHeight="1">
      <c r="A55" s="69"/>
      <c r="B55" s="133">
        <v>40</v>
      </c>
      <c r="C55" s="134" t="s">
        <v>1443</v>
      </c>
      <c r="D55" s="152" t="s">
        <v>489</v>
      </c>
      <c r="E55" s="58"/>
      <c r="F55" s="3"/>
    </row>
    <row r="56" spans="1:6" ht="23.25" customHeight="1">
      <c r="A56" s="69"/>
      <c r="B56" s="133">
        <v>41</v>
      </c>
      <c r="C56" s="134" t="s">
        <v>1444</v>
      </c>
      <c r="D56" s="152" t="s">
        <v>490</v>
      </c>
      <c r="E56" s="58"/>
      <c r="F56" s="3"/>
    </row>
    <row r="57" spans="1:6" ht="23.25" customHeight="1">
      <c r="A57" s="69"/>
      <c r="B57" s="133">
        <v>42</v>
      </c>
      <c r="C57" s="134" t="s">
        <v>1445</v>
      </c>
      <c r="D57" s="155" t="s">
        <v>491</v>
      </c>
      <c r="E57" s="58"/>
      <c r="F57" s="3"/>
    </row>
    <row r="58" spans="1:6" ht="23.25" customHeight="1">
      <c r="A58" s="69"/>
      <c r="B58" s="133">
        <v>43</v>
      </c>
      <c r="C58" s="134" t="s">
        <v>1446</v>
      </c>
      <c r="D58" s="155" t="s">
        <v>492</v>
      </c>
      <c r="E58" s="58"/>
      <c r="F58" s="3"/>
    </row>
    <row r="59" spans="1:6" ht="23.25" customHeight="1">
      <c r="A59" s="69"/>
      <c r="B59" s="133">
        <v>44</v>
      </c>
      <c r="C59" s="149" t="s">
        <v>1447</v>
      </c>
      <c r="D59" s="155" t="s">
        <v>493</v>
      </c>
      <c r="E59" s="58"/>
      <c r="F59" s="3"/>
    </row>
    <row r="60" spans="1:6" ht="23.25" customHeight="1">
      <c r="A60" s="69"/>
      <c r="B60" s="133">
        <v>45</v>
      </c>
      <c r="C60" s="149" t="s">
        <v>1076</v>
      </c>
      <c r="D60" s="155" t="s">
        <v>494</v>
      </c>
      <c r="E60" s="58"/>
      <c r="F60" s="3"/>
    </row>
    <row r="61" spans="1:6" ht="23.25" customHeight="1">
      <c r="A61" s="69"/>
      <c r="B61" s="133">
        <v>46</v>
      </c>
      <c r="C61" s="149" t="s">
        <v>249</v>
      </c>
      <c r="D61" s="155" t="s">
        <v>495</v>
      </c>
      <c r="E61" s="58"/>
      <c r="F61" s="3"/>
    </row>
    <row r="62" spans="1:6" ht="23.25" customHeight="1">
      <c r="A62" s="69"/>
      <c r="B62" s="133">
        <v>47</v>
      </c>
      <c r="C62" s="149" t="s">
        <v>1084</v>
      </c>
      <c r="D62" s="155" t="s">
        <v>496</v>
      </c>
      <c r="E62" s="58"/>
      <c r="F62" s="3"/>
    </row>
    <row r="63" spans="1:6" ht="23.25" customHeight="1">
      <c r="A63" s="69"/>
      <c r="B63" s="133">
        <v>48</v>
      </c>
      <c r="C63" s="149" t="s">
        <v>250</v>
      </c>
      <c r="D63" s="155" t="s">
        <v>497</v>
      </c>
      <c r="E63" s="58"/>
      <c r="F63" s="3"/>
    </row>
    <row r="64" spans="1:6" ht="23.25" customHeight="1">
      <c r="A64" s="69"/>
      <c r="B64" s="133">
        <v>49</v>
      </c>
      <c r="C64" s="149" t="s">
        <v>251</v>
      </c>
      <c r="D64" s="155" t="s">
        <v>468</v>
      </c>
      <c r="E64" s="58"/>
      <c r="F64" s="3"/>
    </row>
    <row r="65" spans="1:6" ht="23.25" customHeight="1">
      <c r="A65" s="69"/>
      <c r="B65" s="133">
        <v>50</v>
      </c>
      <c r="C65" s="149" t="s">
        <v>498</v>
      </c>
      <c r="D65" s="155" t="s">
        <v>499</v>
      </c>
      <c r="E65" s="58"/>
      <c r="F65" s="3"/>
    </row>
    <row r="66" spans="1:6" ht="23.25" customHeight="1">
      <c r="A66" s="69"/>
      <c r="B66" s="153">
        <v>51</v>
      </c>
      <c r="C66" s="134" t="s">
        <v>500</v>
      </c>
      <c r="D66" s="154" t="s">
        <v>502</v>
      </c>
      <c r="E66" s="58"/>
      <c r="F66" s="3"/>
    </row>
    <row r="67" spans="1:6" ht="23.25" customHeight="1">
      <c r="A67" s="69"/>
      <c r="B67" s="153"/>
      <c r="C67" s="134" t="s">
        <v>501</v>
      </c>
      <c r="D67" s="154"/>
      <c r="E67" s="58"/>
      <c r="F67" s="3"/>
    </row>
    <row r="68" spans="1:6" ht="23.25" customHeight="1">
      <c r="A68" s="69"/>
      <c r="B68" s="133">
        <v>52</v>
      </c>
      <c r="C68" s="134" t="s">
        <v>1077</v>
      </c>
      <c r="D68" s="152" t="s">
        <v>503</v>
      </c>
      <c r="E68" s="58"/>
      <c r="F68" s="3"/>
    </row>
    <row r="69" spans="1:6" ht="23.25" customHeight="1">
      <c r="A69" s="69"/>
      <c r="B69" s="133">
        <v>53</v>
      </c>
      <c r="C69" s="134" t="s">
        <v>1078</v>
      </c>
      <c r="D69" s="152" t="s">
        <v>504</v>
      </c>
      <c r="E69" s="58"/>
      <c r="F69" s="3"/>
    </row>
    <row r="70" spans="1:6" ht="23.25" customHeight="1">
      <c r="A70" s="69"/>
      <c r="B70" s="133">
        <v>54</v>
      </c>
      <c r="C70" s="134" t="s">
        <v>1079</v>
      </c>
      <c r="D70" s="152" t="s">
        <v>505</v>
      </c>
      <c r="E70" s="58"/>
      <c r="F70" s="3"/>
    </row>
    <row r="71" spans="1:6" ht="23.25" customHeight="1">
      <c r="A71" s="69"/>
      <c r="B71" s="133">
        <v>55</v>
      </c>
      <c r="C71" s="134" t="s">
        <v>1080</v>
      </c>
      <c r="D71" s="155" t="s">
        <v>506</v>
      </c>
      <c r="E71" s="58"/>
      <c r="F71" s="3"/>
    </row>
    <row r="72" spans="1:6" ht="23.25" customHeight="1">
      <c r="A72" s="69"/>
      <c r="B72" s="133">
        <v>56</v>
      </c>
      <c r="C72" s="134" t="s">
        <v>1081</v>
      </c>
      <c r="D72" s="155" t="s">
        <v>507</v>
      </c>
      <c r="E72" s="58"/>
      <c r="F72" s="3"/>
    </row>
    <row r="73" spans="1:6" ht="23.25" customHeight="1">
      <c r="A73" s="69"/>
      <c r="B73" s="133">
        <v>57</v>
      </c>
      <c r="C73" s="134" t="s">
        <v>252</v>
      </c>
      <c r="D73" s="155" t="s">
        <v>508</v>
      </c>
      <c r="E73" s="58"/>
      <c r="F73" s="3"/>
    </row>
    <row r="74" spans="1:6" ht="23.25" customHeight="1">
      <c r="A74" s="69"/>
      <c r="B74" s="133">
        <v>58</v>
      </c>
      <c r="C74" s="134" t="s">
        <v>253</v>
      </c>
      <c r="D74" s="155" t="s">
        <v>479</v>
      </c>
      <c r="E74" s="58"/>
      <c r="F74" s="3"/>
    </row>
    <row r="75" spans="1:6" ht="23.25" customHeight="1">
      <c r="A75" s="69"/>
      <c r="B75" s="133">
        <v>59</v>
      </c>
      <c r="C75" s="134" t="s">
        <v>254</v>
      </c>
      <c r="D75" s="155" t="s">
        <v>509</v>
      </c>
      <c r="E75" s="58"/>
      <c r="F75" s="3"/>
    </row>
    <row r="76" spans="1:6" ht="23.25" customHeight="1">
      <c r="A76" s="69"/>
      <c r="B76" s="133">
        <v>60</v>
      </c>
      <c r="C76" s="134" t="s">
        <v>510</v>
      </c>
      <c r="D76" s="155" t="s">
        <v>468</v>
      </c>
      <c r="E76" s="58"/>
      <c r="F76" s="3"/>
    </row>
    <row r="77" spans="1:6" ht="23.25" customHeight="1">
      <c r="A77" s="69"/>
      <c r="B77" s="133">
        <v>61</v>
      </c>
      <c r="C77" s="134" t="s">
        <v>255</v>
      </c>
      <c r="D77" s="155" t="s">
        <v>468</v>
      </c>
      <c r="E77" s="58"/>
      <c r="F77" s="3"/>
    </row>
    <row r="78" spans="1:6" ht="23.25" customHeight="1">
      <c r="A78" s="69"/>
      <c r="B78" s="133">
        <v>62</v>
      </c>
      <c r="C78" s="134" t="s">
        <v>1082</v>
      </c>
      <c r="D78" s="155" t="s">
        <v>468</v>
      </c>
      <c r="E78" s="58"/>
      <c r="F78" s="58"/>
    </row>
    <row r="79" spans="1:6" ht="23.25" customHeight="1">
      <c r="A79" s="69"/>
      <c r="B79" s="133">
        <v>63</v>
      </c>
      <c r="C79" s="134" t="s">
        <v>1083</v>
      </c>
      <c r="D79" s="152" t="s">
        <v>511</v>
      </c>
      <c r="E79" s="58"/>
      <c r="F79" s="58"/>
    </row>
    <row r="80" spans="1:6" ht="23.25" customHeight="1">
      <c r="A80" s="69"/>
      <c r="B80" s="133">
        <v>64</v>
      </c>
      <c r="C80" s="134" t="s">
        <v>1415</v>
      </c>
      <c r="D80" s="155" t="s">
        <v>512</v>
      </c>
      <c r="E80" s="58"/>
      <c r="F80" s="58"/>
    </row>
    <row r="81" spans="1:6" ht="23.25" customHeight="1">
      <c r="A81" s="69"/>
      <c r="B81" s="133">
        <v>65</v>
      </c>
      <c r="C81" s="134" t="s">
        <v>513</v>
      </c>
      <c r="D81" s="152" t="s">
        <v>514</v>
      </c>
      <c r="E81" s="58"/>
      <c r="F81" s="58"/>
    </row>
    <row r="82" spans="1:6" s="2" customFormat="1" ht="19.5" customHeight="1">
      <c r="A82" s="9"/>
      <c r="B82" s="133">
        <v>66</v>
      </c>
      <c r="C82" s="134" t="s">
        <v>256</v>
      </c>
      <c r="D82" s="155" t="s">
        <v>515</v>
      </c>
      <c r="E82" s="9"/>
      <c r="F82" s="9"/>
    </row>
    <row r="83" spans="1:6" ht="15.75">
      <c r="A83" s="3"/>
      <c r="B83" s="133">
        <v>67</v>
      </c>
      <c r="C83" s="152" t="s">
        <v>906</v>
      </c>
      <c r="D83" s="155" t="s">
        <v>516</v>
      </c>
      <c r="E83" s="3"/>
      <c r="F83" s="3"/>
    </row>
    <row r="84" spans="1:6" ht="15.75">
      <c r="A84" s="3"/>
      <c r="B84" s="156">
        <v>68</v>
      </c>
      <c r="C84" s="156" t="s">
        <v>517</v>
      </c>
      <c r="D84" s="156" t="s">
        <v>518</v>
      </c>
      <c r="E84" s="3"/>
      <c r="F84" s="3"/>
    </row>
    <row r="85" spans="1:6" ht="30">
      <c r="A85" s="3"/>
      <c r="B85" s="156">
        <v>69</v>
      </c>
      <c r="C85" s="156" t="s">
        <v>519</v>
      </c>
      <c r="D85" s="156" t="s">
        <v>520</v>
      </c>
      <c r="E85" s="3"/>
      <c r="F85" s="3"/>
    </row>
    <row r="86" spans="1:6" ht="15.75">
      <c r="A86" s="3"/>
      <c r="B86" s="156">
        <v>70</v>
      </c>
      <c r="C86" s="156" t="s">
        <v>521</v>
      </c>
      <c r="D86" s="156" t="s">
        <v>522</v>
      </c>
      <c r="E86" s="3"/>
      <c r="F86" s="3"/>
    </row>
    <row r="87" spans="1:6" ht="30">
      <c r="A87" s="3"/>
      <c r="B87" s="156">
        <v>71</v>
      </c>
      <c r="C87" s="156" t="s">
        <v>523</v>
      </c>
      <c r="D87" s="156" t="s">
        <v>524</v>
      </c>
      <c r="E87" s="3"/>
      <c r="F87" s="3"/>
    </row>
    <row r="88" spans="1:6" ht="30">
      <c r="A88" s="3"/>
      <c r="B88" s="156">
        <v>72</v>
      </c>
      <c r="C88" s="156" t="s">
        <v>525</v>
      </c>
      <c r="D88" s="156" t="s">
        <v>526</v>
      </c>
      <c r="E88" s="3"/>
      <c r="F88" s="3"/>
    </row>
    <row r="89" spans="1:6" ht="15.75">
      <c r="A89" s="3"/>
      <c r="B89" s="156">
        <v>73</v>
      </c>
      <c r="C89" s="156" t="s">
        <v>527</v>
      </c>
      <c r="D89" s="156" t="s">
        <v>522</v>
      </c>
      <c r="E89" s="3"/>
      <c r="F89" s="3"/>
    </row>
    <row r="90" spans="1:6" ht="15.75">
      <c r="A90" s="3"/>
      <c r="B90" s="156">
        <v>74</v>
      </c>
      <c r="C90" s="156" t="s">
        <v>528</v>
      </c>
      <c r="D90" s="156" t="s">
        <v>529</v>
      </c>
      <c r="E90" s="3"/>
      <c r="F90" s="3"/>
    </row>
    <row r="91" spans="1:6" ht="15.75">
      <c r="A91" s="3"/>
      <c r="B91" s="156">
        <v>75</v>
      </c>
      <c r="C91" s="156" t="s">
        <v>530</v>
      </c>
      <c r="D91" s="156" t="s">
        <v>531</v>
      </c>
      <c r="E91" s="3"/>
      <c r="F91" s="3"/>
    </row>
    <row r="92" spans="1:6" ht="12.75">
      <c r="A92" s="3"/>
      <c r="B92" s="157">
        <v>76</v>
      </c>
      <c r="C92" s="157" t="s">
        <v>532</v>
      </c>
      <c r="D92" s="157" t="s">
        <v>533</v>
      </c>
      <c r="E92" s="3"/>
      <c r="F92" s="3"/>
    </row>
    <row r="93" spans="1:6" ht="12.75">
      <c r="A93" s="3"/>
      <c r="B93" s="157"/>
      <c r="C93" s="157"/>
      <c r="D93" s="157"/>
      <c r="E93" s="3"/>
      <c r="F93" s="3"/>
    </row>
    <row r="94" spans="1:6" ht="12.75">
      <c r="A94" s="3"/>
      <c r="B94" s="157">
        <v>77</v>
      </c>
      <c r="C94" s="158" t="s">
        <v>534</v>
      </c>
      <c r="D94" s="157" t="s">
        <v>535</v>
      </c>
      <c r="E94" s="3"/>
      <c r="F94" s="3"/>
    </row>
    <row r="95" spans="1:6" ht="12.75">
      <c r="A95" s="3"/>
      <c r="B95" s="157"/>
      <c r="C95" s="158"/>
      <c r="D95" s="157"/>
      <c r="E95" s="3"/>
      <c r="F95" s="3"/>
    </row>
    <row r="96" spans="1:6" ht="30">
      <c r="A96" s="3"/>
      <c r="B96" s="156">
        <v>78</v>
      </c>
      <c r="C96" s="156" t="s">
        <v>536</v>
      </c>
      <c r="D96" s="156" t="s">
        <v>537</v>
      </c>
      <c r="E96" s="3"/>
      <c r="F96" s="3"/>
    </row>
    <row r="97" spans="1:6" ht="30">
      <c r="A97" s="3"/>
      <c r="B97" s="156">
        <v>79</v>
      </c>
      <c r="C97" s="156" t="s">
        <v>538</v>
      </c>
      <c r="D97" s="156" t="s">
        <v>539</v>
      </c>
      <c r="E97" s="3"/>
      <c r="F97" s="3"/>
    </row>
    <row r="98" spans="1:6" ht="30">
      <c r="A98" s="3"/>
      <c r="B98" s="156">
        <v>80</v>
      </c>
      <c r="C98" s="156" t="s">
        <v>540</v>
      </c>
      <c r="D98" s="156" t="s">
        <v>541</v>
      </c>
      <c r="E98" s="3"/>
      <c r="F98" s="3"/>
    </row>
    <row r="99" spans="1:6" ht="15.75">
      <c r="A99" s="3"/>
      <c r="B99" s="156">
        <v>81</v>
      </c>
      <c r="C99" s="156" t="s">
        <v>542</v>
      </c>
      <c r="D99" s="156" t="s">
        <v>543</v>
      </c>
      <c r="E99" s="3"/>
      <c r="F99" s="3"/>
    </row>
    <row r="100" spans="1:6" ht="15.75">
      <c r="A100" s="3"/>
      <c r="B100" s="159">
        <v>82</v>
      </c>
      <c r="C100" s="156" t="s">
        <v>544</v>
      </c>
      <c r="D100" s="156" t="s">
        <v>545</v>
      </c>
      <c r="E100" s="3"/>
      <c r="F100" s="3"/>
    </row>
    <row r="101" spans="1:6" ht="15.75">
      <c r="A101" s="3"/>
      <c r="B101" s="159">
        <v>83</v>
      </c>
      <c r="C101" s="156" t="s">
        <v>546</v>
      </c>
      <c r="D101" s="156" t="s">
        <v>547</v>
      </c>
      <c r="E101" s="3"/>
      <c r="F101" s="3"/>
    </row>
    <row r="102" spans="1:6" ht="15.75">
      <c r="A102" s="3"/>
      <c r="B102" s="159">
        <v>84</v>
      </c>
      <c r="C102" s="156" t="s">
        <v>548</v>
      </c>
      <c r="D102" s="156" t="s">
        <v>547</v>
      </c>
      <c r="E102" s="3"/>
      <c r="F102" s="3"/>
    </row>
    <row r="103" spans="1:6" ht="15.75">
      <c r="A103" s="3"/>
      <c r="B103" s="159">
        <v>85</v>
      </c>
      <c r="C103" s="156" t="s">
        <v>549</v>
      </c>
      <c r="D103" s="156" t="s">
        <v>550</v>
      </c>
      <c r="E103" s="3"/>
      <c r="F103" s="3"/>
    </row>
    <row r="104" spans="1:6" ht="30">
      <c r="A104" s="3"/>
      <c r="B104" s="156">
        <v>86</v>
      </c>
      <c r="C104" s="156" t="s">
        <v>551</v>
      </c>
      <c r="D104" s="156" t="s">
        <v>465</v>
      </c>
      <c r="E104" s="3"/>
      <c r="F104" s="3"/>
    </row>
    <row r="105" spans="1:6" ht="15.75">
      <c r="A105" s="3"/>
      <c r="B105" s="159">
        <v>87</v>
      </c>
      <c r="C105" s="160" t="s">
        <v>552</v>
      </c>
      <c r="D105" s="159" t="s">
        <v>553</v>
      </c>
      <c r="E105" s="3"/>
      <c r="F105" s="3"/>
    </row>
    <row r="106" spans="1:6" ht="15.75">
      <c r="A106" s="3"/>
      <c r="B106" s="159">
        <v>88</v>
      </c>
      <c r="C106" s="160" t="s">
        <v>554</v>
      </c>
      <c r="D106" s="156" t="s">
        <v>555</v>
      </c>
      <c r="E106" s="3"/>
      <c r="F106" s="3"/>
    </row>
    <row r="107" spans="1:6" ht="15.75">
      <c r="A107" s="3"/>
      <c r="B107" s="159">
        <v>89</v>
      </c>
      <c r="C107" s="160" t="s">
        <v>556</v>
      </c>
      <c r="D107" s="156" t="s">
        <v>557</v>
      </c>
      <c r="E107" s="3"/>
      <c r="F107" s="3"/>
    </row>
    <row r="108" spans="1:6" ht="15.75">
      <c r="A108" s="3"/>
      <c r="B108" s="159">
        <v>90</v>
      </c>
      <c r="C108" s="160" t="s">
        <v>558</v>
      </c>
      <c r="D108" s="156" t="s">
        <v>559</v>
      </c>
      <c r="E108" s="3"/>
      <c r="F108" s="3"/>
    </row>
    <row r="109" spans="1:6" ht="15.75">
      <c r="A109" s="3"/>
      <c r="B109" s="159">
        <v>91</v>
      </c>
      <c r="C109" s="160" t="s">
        <v>560</v>
      </c>
      <c r="D109" s="156" t="s">
        <v>561</v>
      </c>
      <c r="E109" s="3"/>
      <c r="F109" s="3"/>
    </row>
    <row r="110" spans="1:6" ht="15.75">
      <c r="A110" s="3"/>
      <c r="B110" s="159">
        <v>92</v>
      </c>
      <c r="C110" s="160" t="s">
        <v>562</v>
      </c>
      <c r="D110" s="156" t="s">
        <v>563</v>
      </c>
      <c r="E110" s="3"/>
      <c r="F110" s="3"/>
    </row>
    <row r="111" spans="1:6" ht="30">
      <c r="A111" s="3"/>
      <c r="B111" s="134">
        <v>93</v>
      </c>
      <c r="C111" s="134" t="s">
        <v>564</v>
      </c>
      <c r="D111" s="134" t="s">
        <v>565</v>
      </c>
      <c r="E111" s="3"/>
      <c r="F111" s="3"/>
    </row>
    <row r="112" spans="1:6" ht="30">
      <c r="A112" s="3"/>
      <c r="B112" s="134">
        <v>94</v>
      </c>
      <c r="C112" s="134" t="s">
        <v>566</v>
      </c>
      <c r="D112" s="134" t="s">
        <v>567</v>
      </c>
      <c r="E112" s="3"/>
      <c r="F112" s="3"/>
    </row>
    <row r="113" spans="1:6" ht="15.75">
      <c r="A113" s="3"/>
      <c r="B113" s="134">
        <v>95</v>
      </c>
      <c r="C113" s="134" t="s">
        <v>568</v>
      </c>
      <c r="D113" s="159" t="s">
        <v>569</v>
      </c>
      <c r="E113" s="3"/>
      <c r="F113" s="3"/>
    </row>
    <row r="114" spans="1:6" ht="15.75">
      <c r="A114" s="3"/>
      <c r="B114" s="134">
        <v>96</v>
      </c>
      <c r="C114" s="134" t="s">
        <v>570</v>
      </c>
      <c r="D114" s="159" t="s">
        <v>571</v>
      </c>
      <c r="E114" s="3"/>
      <c r="F114" s="3"/>
    </row>
    <row r="115" spans="1:6" ht="15.75">
      <c r="A115" s="3"/>
      <c r="B115" s="134">
        <v>97</v>
      </c>
      <c r="C115" s="134" t="s">
        <v>572</v>
      </c>
      <c r="D115" s="134" t="s">
        <v>573</v>
      </c>
      <c r="E115" s="3"/>
      <c r="F115" s="3"/>
    </row>
    <row r="116" spans="1:6" ht="15.75">
      <c r="A116" s="3"/>
      <c r="B116" s="134">
        <v>98</v>
      </c>
      <c r="C116" s="134" t="s">
        <v>574</v>
      </c>
      <c r="D116" s="134" t="s">
        <v>575</v>
      </c>
      <c r="E116" s="3"/>
      <c r="F116" s="3"/>
    </row>
    <row r="117" spans="1:6" ht="15.75">
      <c r="A117" s="3"/>
      <c r="B117" s="134">
        <v>99</v>
      </c>
      <c r="C117" s="134" t="s">
        <v>576</v>
      </c>
      <c r="D117" s="134" t="s">
        <v>577</v>
      </c>
      <c r="E117" s="3"/>
      <c r="F117" s="3"/>
    </row>
    <row r="118" spans="1:6" ht="15.75">
      <c r="A118" s="3"/>
      <c r="B118" s="134">
        <v>100</v>
      </c>
      <c r="C118" s="134" t="s">
        <v>578</v>
      </c>
      <c r="D118" s="134" t="s">
        <v>579</v>
      </c>
      <c r="E118" s="3"/>
      <c r="F118" s="3"/>
    </row>
    <row r="119" spans="1:6" ht="15.75">
      <c r="A119" s="3"/>
      <c r="B119" s="134">
        <v>101</v>
      </c>
      <c r="C119" s="134" t="s">
        <v>580</v>
      </c>
      <c r="D119" s="134" t="s">
        <v>581</v>
      </c>
      <c r="E119" s="3"/>
      <c r="F119" s="3"/>
    </row>
    <row r="120" spans="1:6" ht="15.75">
      <c r="A120" s="3"/>
      <c r="B120" s="134">
        <v>102</v>
      </c>
      <c r="C120" s="134" t="s">
        <v>582</v>
      </c>
      <c r="D120" s="134" t="s">
        <v>583</v>
      </c>
      <c r="E120" s="3"/>
      <c r="F120" s="3"/>
    </row>
    <row r="121" spans="1:6" ht="30">
      <c r="A121" s="3"/>
      <c r="B121" s="134">
        <v>103</v>
      </c>
      <c r="C121" s="134" t="s">
        <v>584</v>
      </c>
      <c r="D121" s="156" t="s">
        <v>585</v>
      </c>
      <c r="E121" s="3"/>
      <c r="F121" s="3"/>
    </row>
    <row r="122" spans="1:6" ht="30.75">
      <c r="A122" s="3"/>
      <c r="B122" s="134">
        <v>104</v>
      </c>
      <c r="C122" s="134" t="s">
        <v>586</v>
      </c>
      <c r="D122" s="156" t="s">
        <v>587</v>
      </c>
      <c r="E122" s="3"/>
      <c r="F122" s="3"/>
    </row>
    <row r="123" spans="1:6" ht="15.75">
      <c r="A123" s="3"/>
      <c r="B123" s="134">
        <v>105</v>
      </c>
      <c r="C123" s="134" t="s">
        <v>588</v>
      </c>
      <c r="D123" s="159" t="s">
        <v>589</v>
      </c>
      <c r="E123" s="3"/>
      <c r="F123" s="3"/>
    </row>
    <row r="124" spans="1:6" ht="30">
      <c r="A124" s="3"/>
      <c r="B124" s="134">
        <v>106</v>
      </c>
      <c r="C124" s="134" t="s">
        <v>590</v>
      </c>
      <c r="D124" s="159" t="s">
        <v>591</v>
      </c>
      <c r="E124" s="3"/>
      <c r="F124" s="3"/>
    </row>
    <row r="125" spans="1:6" ht="15.75">
      <c r="A125" s="3"/>
      <c r="B125" s="134">
        <v>107</v>
      </c>
      <c r="C125" s="134" t="s">
        <v>592</v>
      </c>
      <c r="D125" s="159" t="s">
        <v>591</v>
      </c>
      <c r="E125" s="3"/>
      <c r="F125" s="3"/>
    </row>
    <row r="126" spans="1:6" ht="31.5">
      <c r="A126" s="3"/>
      <c r="B126" s="134">
        <v>108</v>
      </c>
      <c r="C126" s="152" t="s">
        <v>593</v>
      </c>
      <c r="D126" s="159" t="s">
        <v>594</v>
      </c>
      <c r="E126" s="3"/>
      <c r="F126" s="3"/>
    </row>
    <row r="127" spans="1:6" ht="46.5">
      <c r="A127" s="3"/>
      <c r="B127" s="134">
        <v>109</v>
      </c>
      <c r="C127" s="134" t="s">
        <v>595</v>
      </c>
      <c r="D127" s="159" t="s">
        <v>596</v>
      </c>
      <c r="E127" s="3"/>
      <c r="F127" s="3">
        <f>0*568</f>
        <v>0</v>
      </c>
    </row>
    <row r="128" spans="1:6" s="65" customFormat="1" ht="24.75" customHeight="1">
      <c r="A128" s="166" t="s">
        <v>1183</v>
      </c>
      <c r="B128" s="167"/>
      <c r="C128" s="168"/>
      <c r="D128" s="169"/>
      <c r="E128" s="166">
        <f>SUM(E8:E127)</f>
        <v>0</v>
      </c>
      <c r="F128" s="166">
        <f>SUM(F8:F127)</f>
        <v>0</v>
      </c>
    </row>
  </sheetData>
  <mergeCells count="15">
    <mergeCell ref="B92:B93"/>
    <mergeCell ref="C92:C93"/>
    <mergeCell ref="D92:D93"/>
    <mergeCell ref="B94:B95"/>
    <mergeCell ref="C94:C95"/>
    <mergeCell ref="D94:D95"/>
    <mergeCell ref="B66:B67"/>
    <mergeCell ref="D66:D67"/>
    <mergeCell ref="K8:L8"/>
    <mergeCell ref="A3:F3"/>
    <mergeCell ref="A4:F4"/>
    <mergeCell ref="E6:E7"/>
    <mergeCell ref="F6:F7"/>
    <mergeCell ref="B6:D6"/>
    <mergeCell ref="A6:A7"/>
  </mergeCells>
  <printOptions/>
  <pageMargins left="0.15748031496062992" right="0.15748031496062992" top="0.984251968503937" bottom="0.984251968503937" header="0.5118110236220472" footer="0.5118110236220472"/>
  <pageSetup fitToHeight="5"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K328"/>
  <sheetViews>
    <sheetView workbookViewId="0" topLeftCell="A320">
      <selection activeCell="F327" sqref="F327"/>
    </sheetView>
  </sheetViews>
  <sheetFormatPr defaultColWidth="9.140625" defaultRowHeight="12.75"/>
  <cols>
    <col min="1" max="1" width="22.28125" style="0" customWidth="1"/>
    <col min="3" max="4" width="26.7109375" style="0" customWidth="1"/>
    <col min="5" max="5" width="14.140625" style="186" customWidth="1"/>
    <col min="6" max="6" width="12.00390625" style="1" customWidth="1"/>
    <col min="7" max="7" width="12.140625" style="0" customWidth="1"/>
  </cols>
  <sheetData>
    <row r="1" spans="1:5" ht="15">
      <c r="A1" s="2" t="s">
        <v>1302</v>
      </c>
      <c r="B1" s="80"/>
      <c r="C1" s="165"/>
      <c r="D1" s="165"/>
      <c r="E1" s="184"/>
    </row>
    <row r="2" spans="2:5" ht="15">
      <c r="B2" s="80"/>
      <c r="C2" s="165"/>
      <c r="D2" s="165"/>
      <c r="E2" s="184"/>
    </row>
    <row r="3" spans="1:7" ht="12.75">
      <c r="A3" s="112"/>
      <c r="B3" s="112"/>
      <c r="C3" s="112"/>
      <c r="D3" s="112"/>
      <c r="E3" s="112"/>
      <c r="F3" s="112"/>
      <c r="G3" s="112"/>
    </row>
    <row r="4" spans="1:7" ht="12.75">
      <c r="A4" s="112"/>
      <c r="B4" s="112"/>
      <c r="C4" s="112"/>
      <c r="D4" s="112"/>
      <c r="E4" s="112"/>
      <c r="F4" s="112"/>
      <c r="G4" s="112"/>
    </row>
    <row r="5" spans="2:5" ht="15">
      <c r="B5" s="80"/>
      <c r="C5" s="165"/>
      <c r="D5" s="165"/>
      <c r="E5" s="184"/>
    </row>
    <row r="6" spans="1:7" s="56" customFormat="1" ht="12.75" customHeight="1">
      <c r="A6" s="117" t="s">
        <v>1303</v>
      </c>
      <c r="B6" s="116" t="s">
        <v>601</v>
      </c>
      <c r="C6" s="116"/>
      <c r="D6" s="116"/>
      <c r="E6" s="116"/>
      <c r="F6" s="114" t="s">
        <v>599</v>
      </c>
      <c r="G6" s="115" t="s">
        <v>889</v>
      </c>
    </row>
    <row r="7" spans="1:7" s="56" customFormat="1" ht="47.25" customHeight="1">
      <c r="A7" s="117"/>
      <c r="B7" s="79" t="s">
        <v>1192</v>
      </c>
      <c r="C7" s="57" t="s">
        <v>1385</v>
      </c>
      <c r="D7" s="57" t="s">
        <v>907</v>
      </c>
      <c r="E7" s="185" t="s">
        <v>904</v>
      </c>
      <c r="F7" s="114"/>
      <c r="G7" s="115"/>
    </row>
    <row r="8" spans="1:11" ht="80.25" customHeight="1">
      <c r="A8" s="3"/>
      <c r="B8" s="170">
        <v>1</v>
      </c>
      <c r="C8" s="134" t="s">
        <v>602</v>
      </c>
      <c r="D8" s="154" t="s">
        <v>604</v>
      </c>
      <c r="E8" s="170" t="s">
        <v>605</v>
      </c>
      <c r="F8" s="23"/>
      <c r="G8" s="3"/>
      <c r="J8" s="113"/>
      <c r="K8" s="113"/>
    </row>
    <row r="9" spans="1:11" ht="14.25" customHeight="1">
      <c r="A9" s="3"/>
      <c r="B9" s="170"/>
      <c r="C9" s="134" t="s">
        <v>603</v>
      </c>
      <c r="D9" s="154"/>
      <c r="E9" s="170"/>
      <c r="F9" s="23"/>
      <c r="G9" s="3"/>
      <c r="J9" s="94"/>
      <c r="K9" s="94"/>
    </row>
    <row r="10" spans="1:11" ht="14.25" customHeight="1">
      <c r="A10" s="3"/>
      <c r="B10" s="171">
        <v>2</v>
      </c>
      <c r="C10" s="134" t="s">
        <v>606</v>
      </c>
      <c r="D10" s="152" t="s">
        <v>607</v>
      </c>
      <c r="E10" s="171" t="s">
        <v>608</v>
      </c>
      <c r="F10" s="23"/>
      <c r="G10" s="3"/>
      <c r="J10" s="94"/>
      <c r="K10" s="94"/>
    </row>
    <row r="11" spans="1:7" ht="94.5" customHeight="1">
      <c r="A11" s="3"/>
      <c r="B11" s="170">
        <v>3</v>
      </c>
      <c r="C11" s="134" t="s">
        <v>609</v>
      </c>
      <c r="D11" s="154" t="s">
        <v>611</v>
      </c>
      <c r="E11" s="170" t="s">
        <v>612</v>
      </c>
      <c r="F11" s="23"/>
      <c r="G11" s="3"/>
    </row>
    <row r="12" spans="1:7" ht="15">
      <c r="A12" s="3"/>
      <c r="B12" s="170"/>
      <c r="C12" s="134" t="s">
        <v>610</v>
      </c>
      <c r="D12" s="154"/>
      <c r="E12" s="170"/>
      <c r="F12" s="23"/>
      <c r="G12" s="3"/>
    </row>
    <row r="13" spans="1:7" ht="78.75" customHeight="1">
      <c r="A13" s="3"/>
      <c r="B13" s="170">
        <v>4</v>
      </c>
      <c r="C13" s="134" t="s">
        <v>613</v>
      </c>
      <c r="D13" s="154" t="s">
        <v>614</v>
      </c>
      <c r="E13" s="170" t="s">
        <v>615</v>
      </c>
      <c r="F13" s="23"/>
      <c r="G13" s="3"/>
    </row>
    <row r="14" spans="1:7" ht="15">
      <c r="A14" s="3"/>
      <c r="B14" s="170"/>
      <c r="C14" s="134" t="s">
        <v>603</v>
      </c>
      <c r="D14" s="154"/>
      <c r="E14" s="170"/>
      <c r="F14" s="23"/>
      <c r="G14" s="3"/>
    </row>
    <row r="15" spans="1:7" ht="94.5" customHeight="1">
      <c r="A15" s="3"/>
      <c r="B15" s="170">
        <v>5</v>
      </c>
      <c r="C15" s="134" t="s">
        <v>616</v>
      </c>
      <c r="D15" s="154" t="s">
        <v>617</v>
      </c>
      <c r="E15" s="170" t="s">
        <v>618</v>
      </c>
      <c r="F15" s="23"/>
      <c r="G15" s="3"/>
    </row>
    <row r="16" spans="1:7" ht="15">
      <c r="A16" s="3"/>
      <c r="B16" s="170"/>
      <c r="C16" s="134" t="s">
        <v>603</v>
      </c>
      <c r="D16" s="154"/>
      <c r="E16" s="170"/>
      <c r="F16" s="23"/>
      <c r="G16" s="3"/>
    </row>
    <row r="17" spans="1:7" ht="47.25" customHeight="1">
      <c r="A17" s="3"/>
      <c r="B17" s="170">
        <v>6</v>
      </c>
      <c r="C17" s="134" t="s">
        <v>619</v>
      </c>
      <c r="D17" s="154" t="s">
        <v>620</v>
      </c>
      <c r="E17" s="170" t="s">
        <v>621</v>
      </c>
      <c r="F17" s="23"/>
      <c r="G17" s="3"/>
    </row>
    <row r="18" spans="1:7" ht="15">
      <c r="A18" s="3"/>
      <c r="B18" s="170"/>
      <c r="C18" s="134" t="s">
        <v>603</v>
      </c>
      <c r="D18" s="154"/>
      <c r="E18" s="170"/>
      <c r="F18" s="23"/>
      <c r="G18" s="3"/>
    </row>
    <row r="19" spans="1:7" ht="60">
      <c r="A19" s="3"/>
      <c r="B19" s="170">
        <v>7</v>
      </c>
      <c r="C19" s="134" t="s">
        <v>622</v>
      </c>
      <c r="D19" s="154" t="s">
        <v>620</v>
      </c>
      <c r="E19" s="170" t="s">
        <v>621</v>
      </c>
      <c r="F19" s="23"/>
      <c r="G19" s="3"/>
    </row>
    <row r="20" spans="1:7" ht="15">
      <c r="A20" s="3"/>
      <c r="B20" s="170"/>
      <c r="C20" s="134" t="s">
        <v>603</v>
      </c>
      <c r="D20" s="154"/>
      <c r="E20" s="170"/>
      <c r="F20" s="23"/>
      <c r="G20" s="3"/>
    </row>
    <row r="21" spans="1:7" ht="63" customHeight="1">
      <c r="A21" s="3"/>
      <c r="B21" s="170">
        <v>8</v>
      </c>
      <c r="C21" s="134" t="s">
        <v>623</v>
      </c>
      <c r="D21" s="154" t="s">
        <v>624</v>
      </c>
      <c r="E21" s="170" t="s">
        <v>625</v>
      </c>
      <c r="F21" s="23"/>
      <c r="G21" s="3"/>
    </row>
    <row r="22" spans="1:7" ht="15">
      <c r="A22" s="3"/>
      <c r="B22" s="170"/>
      <c r="C22" s="134" t="s">
        <v>603</v>
      </c>
      <c r="D22" s="154"/>
      <c r="E22" s="170"/>
      <c r="F22" s="23"/>
      <c r="G22" s="3"/>
    </row>
    <row r="23" spans="1:7" ht="63" customHeight="1">
      <c r="A23" s="3"/>
      <c r="B23" s="170">
        <v>9</v>
      </c>
      <c r="C23" s="134" t="s">
        <v>626</v>
      </c>
      <c r="D23" s="172" t="s">
        <v>627</v>
      </c>
      <c r="E23" s="170" t="s">
        <v>628</v>
      </c>
      <c r="F23" s="23"/>
      <c r="G23" s="3"/>
    </row>
    <row r="24" spans="1:7" ht="15">
      <c r="A24" s="3"/>
      <c r="B24" s="170"/>
      <c r="C24" s="134" t="s">
        <v>610</v>
      </c>
      <c r="D24" s="172"/>
      <c r="E24" s="170"/>
      <c r="F24" s="23"/>
      <c r="G24" s="3"/>
    </row>
    <row r="25" spans="1:7" ht="126" customHeight="1">
      <c r="A25" s="3"/>
      <c r="B25" s="170">
        <v>10</v>
      </c>
      <c r="C25" s="134" t="s">
        <v>629</v>
      </c>
      <c r="D25" s="154" t="s">
        <v>631</v>
      </c>
      <c r="E25" s="170" t="s">
        <v>632</v>
      </c>
      <c r="F25" s="23"/>
      <c r="G25" s="3"/>
    </row>
    <row r="26" spans="1:7" ht="15">
      <c r="A26" s="3"/>
      <c r="B26" s="170"/>
      <c r="C26" s="134" t="s">
        <v>630</v>
      </c>
      <c r="D26" s="154"/>
      <c r="E26" s="170"/>
      <c r="F26" s="23"/>
      <c r="G26" s="3"/>
    </row>
    <row r="27" spans="1:7" ht="47.25" customHeight="1">
      <c r="A27" s="3"/>
      <c r="B27" s="170">
        <v>11</v>
      </c>
      <c r="C27" s="134" t="s">
        <v>633</v>
      </c>
      <c r="D27" s="154" t="s">
        <v>634</v>
      </c>
      <c r="E27" s="170" t="s">
        <v>635</v>
      </c>
      <c r="F27" s="23"/>
      <c r="G27" s="3"/>
    </row>
    <row r="28" spans="1:7" ht="15">
      <c r="A28" s="3"/>
      <c r="B28" s="170"/>
      <c r="C28" s="134" t="s">
        <v>610</v>
      </c>
      <c r="D28" s="154"/>
      <c r="E28" s="170"/>
      <c r="F28" s="23"/>
      <c r="G28" s="3"/>
    </row>
    <row r="29" spans="1:7" ht="60">
      <c r="A29" s="3"/>
      <c r="B29" s="170">
        <v>12</v>
      </c>
      <c r="C29" s="134" t="s">
        <v>636</v>
      </c>
      <c r="D29" s="154" t="s">
        <v>637</v>
      </c>
      <c r="E29" s="170" t="s">
        <v>638</v>
      </c>
      <c r="F29" s="23"/>
      <c r="G29" s="3"/>
    </row>
    <row r="30" spans="1:7" ht="15">
      <c r="A30" s="3"/>
      <c r="B30" s="170"/>
      <c r="C30" s="134" t="s">
        <v>603</v>
      </c>
      <c r="D30" s="154"/>
      <c r="E30" s="170"/>
      <c r="F30" s="23"/>
      <c r="G30" s="3"/>
    </row>
    <row r="31" spans="1:7" ht="141.75" customHeight="1">
      <c r="A31" s="3"/>
      <c r="B31" s="170">
        <v>13</v>
      </c>
      <c r="C31" s="134" t="s">
        <v>639</v>
      </c>
      <c r="D31" s="154" t="s">
        <v>640</v>
      </c>
      <c r="E31" s="170" t="s">
        <v>641</v>
      </c>
      <c r="F31" s="23"/>
      <c r="G31" s="3"/>
    </row>
    <row r="32" spans="1:7" ht="15">
      <c r="A32" s="3"/>
      <c r="B32" s="170"/>
      <c r="C32" s="134" t="s">
        <v>603</v>
      </c>
      <c r="D32" s="154"/>
      <c r="E32" s="170"/>
      <c r="F32" s="23"/>
      <c r="G32" s="3"/>
    </row>
    <row r="33" spans="1:7" ht="220.5" customHeight="1">
      <c r="A33" s="3"/>
      <c r="B33" s="170">
        <v>14</v>
      </c>
      <c r="C33" s="134" t="s">
        <v>642</v>
      </c>
      <c r="D33" s="154" t="s">
        <v>643</v>
      </c>
      <c r="E33" s="170" t="s">
        <v>644</v>
      </c>
      <c r="F33" s="23"/>
      <c r="G33" s="3"/>
    </row>
    <row r="34" spans="1:7" ht="15">
      <c r="A34" s="3"/>
      <c r="B34" s="170"/>
      <c r="C34" s="134" t="s">
        <v>603</v>
      </c>
      <c r="D34" s="154"/>
      <c r="E34" s="170"/>
      <c r="F34" s="23"/>
      <c r="G34" s="3"/>
    </row>
    <row r="35" spans="1:7" ht="267.75" customHeight="1">
      <c r="A35" s="3"/>
      <c r="B35" s="170">
        <v>15</v>
      </c>
      <c r="C35" s="134" t="s">
        <v>645</v>
      </c>
      <c r="D35" s="154" t="s">
        <v>646</v>
      </c>
      <c r="E35" s="170" t="s">
        <v>647</v>
      </c>
      <c r="F35" s="23"/>
      <c r="G35" s="3"/>
    </row>
    <row r="36" spans="1:7" ht="15">
      <c r="A36" s="3"/>
      <c r="B36" s="170"/>
      <c r="C36" s="134" t="s">
        <v>603</v>
      </c>
      <c r="D36" s="154"/>
      <c r="E36" s="170"/>
      <c r="F36" s="23"/>
      <c r="G36" s="3"/>
    </row>
    <row r="37" spans="1:7" ht="252" customHeight="1">
      <c r="A37" s="3"/>
      <c r="B37" s="170">
        <v>16</v>
      </c>
      <c r="C37" s="134" t="s">
        <v>648</v>
      </c>
      <c r="D37" s="154" t="s">
        <v>649</v>
      </c>
      <c r="E37" s="170" t="s">
        <v>650</v>
      </c>
      <c r="F37" s="23"/>
      <c r="G37" s="3"/>
    </row>
    <row r="38" spans="1:7" ht="15">
      <c r="A38" s="3"/>
      <c r="B38" s="170"/>
      <c r="C38" s="134" t="s">
        <v>603</v>
      </c>
      <c r="D38" s="154"/>
      <c r="E38" s="170"/>
      <c r="F38" s="23"/>
      <c r="G38" s="3"/>
    </row>
    <row r="39" spans="1:7" ht="173.25">
      <c r="A39" s="3"/>
      <c r="B39" s="171">
        <v>17</v>
      </c>
      <c r="C39" s="134" t="s">
        <v>651</v>
      </c>
      <c r="D39" s="152" t="s">
        <v>652</v>
      </c>
      <c r="E39" s="171" t="s">
        <v>653</v>
      </c>
      <c r="F39" s="23"/>
      <c r="G39" s="3"/>
    </row>
    <row r="40" spans="1:7" ht="45">
      <c r="A40" s="3"/>
      <c r="B40" s="170">
        <v>18</v>
      </c>
      <c r="C40" s="134" t="s">
        <v>654</v>
      </c>
      <c r="D40" s="154" t="s">
        <v>656</v>
      </c>
      <c r="E40" s="170" t="s">
        <v>657</v>
      </c>
      <c r="F40" s="23"/>
      <c r="G40" s="3"/>
    </row>
    <row r="41" spans="1:7" ht="135">
      <c r="A41" s="3"/>
      <c r="B41" s="170"/>
      <c r="C41" s="134" t="s">
        <v>655</v>
      </c>
      <c r="D41" s="154"/>
      <c r="E41" s="170"/>
      <c r="F41" s="23"/>
      <c r="G41" s="3"/>
    </row>
    <row r="42" spans="1:7" ht="126">
      <c r="A42" s="3"/>
      <c r="B42" s="171">
        <v>19</v>
      </c>
      <c r="C42" s="149" t="s">
        <v>658</v>
      </c>
      <c r="D42" s="152" t="s">
        <v>659</v>
      </c>
      <c r="E42" s="171" t="s">
        <v>660</v>
      </c>
      <c r="F42" s="23"/>
      <c r="G42" s="3"/>
    </row>
    <row r="43" spans="1:7" ht="94.5">
      <c r="A43" s="3"/>
      <c r="B43" s="171">
        <v>20</v>
      </c>
      <c r="C43" s="149" t="s">
        <v>661</v>
      </c>
      <c r="D43" s="152" t="s">
        <v>662</v>
      </c>
      <c r="E43" s="171" t="s">
        <v>663</v>
      </c>
      <c r="F43" s="23"/>
      <c r="G43" s="3"/>
    </row>
    <row r="44" spans="1:7" ht="157.5">
      <c r="A44" s="3"/>
      <c r="B44" s="171">
        <v>21</v>
      </c>
      <c r="C44" s="149" t="s">
        <v>664</v>
      </c>
      <c r="D44" s="152" t="s">
        <v>665</v>
      </c>
      <c r="E44" s="171" t="s">
        <v>666</v>
      </c>
      <c r="F44" s="23"/>
      <c r="G44" s="3"/>
    </row>
    <row r="45" spans="1:7" ht="126">
      <c r="A45" s="3"/>
      <c r="B45" s="171">
        <v>22</v>
      </c>
      <c r="C45" s="149" t="s">
        <v>667</v>
      </c>
      <c r="D45" s="152" t="s">
        <v>668</v>
      </c>
      <c r="E45" s="171" t="s">
        <v>669</v>
      </c>
      <c r="F45" s="23"/>
      <c r="G45" s="3"/>
    </row>
    <row r="46" spans="1:7" ht="141.75">
      <c r="A46" s="3"/>
      <c r="B46" s="171">
        <v>23</v>
      </c>
      <c r="C46" s="134" t="s">
        <v>670</v>
      </c>
      <c r="D46" s="152" t="s">
        <v>671</v>
      </c>
      <c r="E46" s="171" t="s">
        <v>672</v>
      </c>
      <c r="F46" s="23"/>
      <c r="G46" s="3"/>
    </row>
    <row r="47" spans="1:7" ht="110.25">
      <c r="A47" s="3"/>
      <c r="B47" s="171">
        <v>24</v>
      </c>
      <c r="C47" s="149" t="s">
        <v>673</v>
      </c>
      <c r="D47" s="152" t="s">
        <v>674</v>
      </c>
      <c r="E47" s="171" t="s">
        <v>675</v>
      </c>
      <c r="F47" s="23"/>
      <c r="G47" s="3"/>
    </row>
    <row r="48" spans="1:7" ht="141.75">
      <c r="A48" s="3"/>
      <c r="B48" s="171">
        <v>25</v>
      </c>
      <c r="C48" s="149" t="s">
        <v>676</v>
      </c>
      <c r="D48" s="152" t="s">
        <v>677</v>
      </c>
      <c r="E48" s="171" t="s">
        <v>678</v>
      </c>
      <c r="F48" s="23"/>
      <c r="G48" s="3"/>
    </row>
    <row r="49" spans="1:7" ht="110.25">
      <c r="A49" s="3"/>
      <c r="B49" s="171">
        <v>26</v>
      </c>
      <c r="C49" s="149" t="s">
        <v>679</v>
      </c>
      <c r="D49" s="152" t="s">
        <v>680</v>
      </c>
      <c r="E49" s="171" t="s">
        <v>681</v>
      </c>
      <c r="F49" s="23"/>
      <c r="G49" s="3"/>
    </row>
    <row r="50" spans="1:7" ht="157.5">
      <c r="A50" s="3"/>
      <c r="B50" s="171">
        <v>27</v>
      </c>
      <c r="C50" s="149" t="s">
        <v>682</v>
      </c>
      <c r="D50" s="152" t="s">
        <v>683</v>
      </c>
      <c r="E50" s="171" t="s">
        <v>684</v>
      </c>
      <c r="F50" s="23"/>
      <c r="G50" s="3"/>
    </row>
    <row r="51" spans="1:7" ht="141.75">
      <c r="A51" s="3"/>
      <c r="B51" s="171">
        <v>28</v>
      </c>
      <c r="C51" s="149" t="s">
        <v>685</v>
      </c>
      <c r="D51" s="152" t="s">
        <v>686</v>
      </c>
      <c r="E51" s="171" t="s">
        <v>687</v>
      </c>
      <c r="F51" s="23"/>
      <c r="G51" s="3"/>
    </row>
    <row r="52" spans="1:7" ht="157.5">
      <c r="A52" s="3"/>
      <c r="B52" s="171">
        <v>29</v>
      </c>
      <c r="C52" s="149" t="s">
        <v>688</v>
      </c>
      <c r="D52" s="152" t="s">
        <v>689</v>
      </c>
      <c r="E52" s="171" t="s">
        <v>690</v>
      </c>
      <c r="F52" s="23"/>
      <c r="G52" s="3"/>
    </row>
    <row r="53" spans="1:7" ht="126">
      <c r="A53" s="3"/>
      <c r="B53" s="171">
        <v>30</v>
      </c>
      <c r="C53" s="149" t="s">
        <v>691</v>
      </c>
      <c r="D53" s="152" t="s">
        <v>692</v>
      </c>
      <c r="E53" s="171" t="s">
        <v>693</v>
      </c>
      <c r="F53" s="23"/>
      <c r="G53" s="3"/>
    </row>
    <row r="54" spans="1:7" ht="252" customHeight="1">
      <c r="A54" s="3"/>
      <c r="B54" s="173">
        <v>31</v>
      </c>
      <c r="C54" s="160" t="s">
        <v>694</v>
      </c>
      <c r="D54" s="158" t="s">
        <v>695</v>
      </c>
      <c r="E54" s="174" t="s">
        <v>696</v>
      </c>
      <c r="F54" s="23"/>
      <c r="G54" s="3"/>
    </row>
    <row r="55" spans="1:7" ht="15">
      <c r="A55" s="3"/>
      <c r="B55" s="173"/>
      <c r="C55" s="175" t="s">
        <v>603</v>
      </c>
      <c r="D55" s="158"/>
      <c r="E55" s="174"/>
      <c r="F55" s="23"/>
      <c r="G55" s="3"/>
    </row>
    <row r="56" spans="1:7" ht="78.75">
      <c r="A56" s="3"/>
      <c r="B56" s="173">
        <v>32</v>
      </c>
      <c r="C56" s="160" t="s">
        <v>697</v>
      </c>
      <c r="D56" s="158" t="s">
        <v>698</v>
      </c>
      <c r="E56" s="174" t="s">
        <v>699</v>
      </c>
      <c r="F56" s="23"/>
      <c r="G56" s="3"/>
    </row>
    <row r="57" spans="1:7" ht="15">
      <c r="A57" s="3"/>
      <c r="B57" s="173"/>
      <c r="C57" s="175" t="s">
        <v>603</v>
      </c>
      <c r="D57" s="158"/>
      <c r="E57" s="174"/>
      <c r="F57" s="23"/>
      <c r="G57" s="3"/>
    </row>
    <row r="58" spans="1:7" ht="94.5" customHeight="1">
      <c r="A58" s="3"/>
      <c r="B58" s="173">
        <v>33</v>
      </c>
      <c r="C58" s="160" t="s">
        <v>519</v>
      </c>
      <c r="D58" s="158" t="s">
        <v>700</v>
      </c>
      <c r="E58" s="174" t="s">
        <v>701</v>
      </c>
      <c r="F58" s="23"/>
      <c r="G58" s="3"/>
    </row>
    <row r="59" spans="1:7" ht="15">
      <c r="A59" s="3"/>
      <c r="B59" s="173"/>
      <c r="C59" s="175" t="s">
        <v>603</v>
      </c>
      <c r="D59" s="158"/>
      <c r="E59" s="174"/>
      <c r="F59" s="23"/>
      <c r="G59" s="3"/>
    </row>
    <row r="60" spans="1:7" ht="47.25" customHeight="1">
      <c r="A60" s="3"/>
      <c r="B60" s="173">
        <v>34</v>
      </c>
      <c r="C60" s="160" t="s">
        <v>521</v>
      </c>
      <c r="D60" s="158" t="s">
        <v>702</v>
      </c>
      <c r="E60" s="174" t="s">
        <v>701</v>
      </c>
      <c r="F60" s="23"/>
      <c r="G60" s="3"/>
    </row>
    <row r="61" spans="1:7" ht="15">
      <c r="A61" s="3"/>
      <c r="B61" s="173"/>
      <c r="C61" s="175" t="s">
        <v>603</v>
      </c>
      <c r="D61" s="158"/>
      <c r="E61" s="174"/>
      <c r="F61" s="23"/>
      <c r="G61" s="3"/>
    </row>
    <row r="62" spans="1:7" ht="94.5">
      <c r="A62" s="3"/>
      <c r="B62" s="173">
        <v>35</v>
      </c>
      <c r="C62" s="160" t="s">
        <v>523</v>
      </c>
      <c r="D62" s="158" t="s">
        <v>703</v>
      </c>
      <c r="E62" s="174" t="s">
        <v>180</v>
      </c>
      <c r="F62" s="23"/>
      <c r="G62" s="3"/>
    </row>
    <row r="63" spans="1:7" ht="15">
      <c r="A63" s="3"/>
      <c r="B63" s="173"/>
      <c r="C63" s="175" t="s">
        <v>603</v>
      </c>
      <c r="D63" s="158"/>
      <c r="E63" s="174"/>
      <c r="F63" s="23"/>
      <c r="G63" s="3"/>
    </row>
    <row r="64" spans="1:7" ht="63" customHeight="1">
      <c r="A64" s="3"/>
      <c r="B64" s="173">
        <v>36</v>
      </c>
      <c r="C64" s="160" t="s">
        <v>704</v>
      </c>
      <c r="D64" s="158" t="s">
        <v>705</v>
      </c>
      <c r="E64" s="174" t="s">
        <v>706</v>
      </c>
      <c r="F64" s="23"/>
      <c r="G64" s="3"/>
    </row>
    <row r="65" spans="1:7" ht="15">
      <c r="A65" s="3"/>
      <c r="B65" s="173"/>
      <c r="C65" s="175" t="s">
        <v>603</v>
      </c>
      <c r="D65" s="158"/>
      <c r="E65" s="174"/>
      <c r="F65" s="23"/>
      <c r="G65" s="3"/>
    </row>
    <row r="66" spans="1:7" ht="63" customHeight="1">
      <c r="A66" s="3"/>
      <c r="B66" s="173">
        <v>37</v>
      </c>
      <c r="C66" s="160" t="s">
        <v>707</v>
      </c>
      <c r="D66" s="158" t="s">
        <v>708</v>
      </c>
      <c r="E66" s="174" t="s">
        <v>709</v>
      </c>
      <c r="F66" s="23"/>
      <c r="G66" s="3"/>
    </row>
    <row r="67" spans="1:7" ht="15">
      <c r="A67" s="3"/>
      <c r="B67" s="173"/>
      <c r="C67" s="175" t="s">
        <v>603</v>
      </c>
      <c r="D67" s="158"/>
      <c r="E67" s="174"/>
      <c r="F67" s="23"/>
      <c r="G67" s="3"/>
    </row>
    <row r="68" spans="1:7" ht="94.5" customHeight="1">
      <c r="A68" s="3"/>
      <c r="B68" s="173">
        <v>38</v>
      </c>
      <c r="C68" s="160" t="s">
        <v>710</v>
      </c>
      <c r="D68" s="158" t="s">
        <v>711</v>
      </c>
      <c r="E68" s="174" t="s">
        <v>712</v>
      </c>
      <c r="F68" s="23"/>
      <c r="G68" s="3"/>
    </row>
    <row r="69" spans="1:7" ht="15">
      <c r="A69" s="3"/>
      <c r="B69" s="173"/>
      <c r="C69" s="175" t="s">
        <v>603</v>
      </c>
      <c r="D69" s="158"/>
      <c r="E69" s="174"/>
      <c r="F69" s="23"/>
      <c r="G69" s="3"/>
    </row>
    <row r="70" spans="1:7" ht="128.25" customHeight="1">
      <c r="A70" s="3"/>
      <c r="B70" s="173">
        <v>39</v>
      </c>
      <c r="C70" s="173" t="s">
        <v>713</v>
      </c>
      <c r="D70" s="158" t="s">
        <v>714</v>
      </c>
      <c r="E70" s="174" t="s">
        <v>715</v>
      </c>
      <c r="F70" s="23"/>
      <c r="G70" s="3"/>
    </row>
    <row r="71" spans="1:7" ht="12.75">
      <c r="A71" s="3"/>
      <c r="B71" s="173"/>
      <c r="C71" s="173"/>
      <c r="D71" s="158"/>
      <c r="E71" s="174"/>
      <c r="F71" s="23"/>
      <c r="G71" s="3"/>
    </row>
    <row r="72" spans="1:7" ht="63" customHeight="1">
      <c r="A72" s="3"/>
      <c r="B72" s="173">
        <v>40</v>
      </c>
      <c r="C72" s="160" t="s">
        <v>716</v>
      </c>
      <c r="D72" s="158" t="s">
        <v>717</v>
      </c>
      <c r="E72" s="174" t="s">
        <v>718</v>
      </c>
      <c r="F72" s="23"/>
      <c r="G72" s="3"/>
    </row>
    <row r="73" spans="1:7" ht="15">
      <c r="A73" s="3"/>
      <c r="B73" s="173"/>
      <c r="C73" s="175" t="s">
        <v>603</v>
      </c>
      <c r="D73" s="158"/>
      <c r="E73" s="174"/>
      <c r="F73" s="23"/>
      <c r="G73" s="3"/>
    </row>
    <row r="74" spans="1:7" ht="63" customHeight="1">
      <c r="A74" s="3"/>
      <c r="B74" s="173">
        <v>41</v>
      </c>
      <c r="C74" s="160" t="s">
        <v>719</v>
      </c>
      <c r="D74" s="158" t="s">
        <v>717</v>
      </c>
      <c r="E74" s="174" t="s">
        <v>718</v>
      </c>
      <c r="F74" s="23"/>
      <c r="G74" s="3"/>
    </row>
    <row r="75" spans="1:7" ht="15">
      <c r="A75" s="3"/>
      <c r="B75" s="173"/>
      <c r="C75" s="175" t="s">
        <v>603</v>
      </c>
      <c r="D75" s="158"/>
      <c r="E75" s="174"/>
      <c r="F75" s="23"/>
      <c r="G75" s="3"/>
    </row>
    <row r="76" spans="1:7" ht="78.75">
      <c r="A76" s="3"/>
      <c r="B76" s="173">
        <v>42</v>
      </c>
      <c r="C76" s="160" t="s">
        <v>720</v>
      </c>
      <c r="D76" s="159" t="s">
        <v>724</v>
      </c>
      <c r="E76" s="174" t="s">
        <v>726</v>
      </c>
      <c r="F76" s="23"/>
      <c r="G76" s="3"/>
    </row>
    <row r="77" spans="1:7" ht="31.5">
      <c r="A77" s="3"/>
      <c r="B77" s="173"/>
      <c r="C77" s="176"/>
      <c r="D77" s="159" t="s">
        <v>725</v>
      </c>
      <c r="E77" s="174"/>
      <c r="F77" s="23"/>
      <c r="G77" s="3"/>
    </row>
    <row r="78" spans="1:7" ht="15.75">
      <c r="A78" s="3"/>
      <c r="B78" s="173"/>
      <c r="C78" s="160" t="s">
        <v>721</v>
      </c>
      <c r="D78" s="176"/>
      <c r="E78" s="174"/>
      <c r="F78" s="23"/>
      <c r="G78" s="3"/>
    </row>
    <row r="79" spans="1:7" ht="12.75">
      <c r="A79" s="3"/>
      <c r="B79" s="173"/>
      <c r="C79" s="176"/>
      <c r="D79" s="176"/>
      <c r="E79" s="174"/>
      <c r="F79" s="23"/>
      <c r="G79" s="3"/>
    </row>
    <row r="80" spans="1:7" ht="15.75">
      <c r="A80" s="3"/>
      <c r="B80" s="173"/>
      <c r="C80" s="160" t="s">
        <v>722</v>
      </c>
      <c r="D80" s="176"/>
      <c r="E80" s="174"/>
      <c r="F80" s="23"/>
      <c r="G80" s="3"/>
    </row>
    <row r="81" spans="1:7" ht="12.75">
      <c r="A81" s="3"/>
      <c r="B81" s="173"/>
      <c r="C81" s="176"/>
      <c r="D81" s="176"/>
      <c r="E81" s="174"/>
      <c r="F81" s="23"/>
      <c r="G81" s="3"/>
    </row>
    <row r="82" spans="1:7" ht="15.75">
      <c r="A82" s="3"/>
      <c r="B82" s="173"/>
      <c r="C82" s="160" t="s">
        <v>723</v>
      </c>
      <c r="D82" s="176"/>
      <c r="E82" s="174"/>
      <c r="F82" s="23"/>
      <c r="G82" s="3"/>
    </row>
    <row r="83" spans="1:7" ht="12.75">
      <c r="A83" s="3"/>
      <c r="B83" s="173"/>
      <c r="C83" s="176"/>
      <c r="D83" s="176"/>
      <c r="E83" s="174"/>
      <c r="F83" s="23"/>
      <c r="G83" s="3"/>
    </row>
    <row r="84" spans="1:7" ht="15.75">
      <c r="A84" s="3"/>
      <c r="B84" s="173"/>
      <c r="C84" s="160" t="s">
        <v>603</v>
      </c>
      <c r="D84" s="176"/>
      <c r="E84" s="174"/>
      <c r="F84" s="23"/>
      <c r="G84" s="3"/>
    </row>
    <row r="85" spans="1:7" ht="78.75">
      <c r="A85" s="3"/>
      <c r="B85" s="173">
        <v>43</v>
      </c>
      <c r="C85" s="160" t="s">
        <v>720</v>
      </c>
      <c r="D85" s="159" t="s">
        <v>728</v>
      </c>
      <c r="E85" s="174" t="s">
        <v>726</v>
      </c>
      <c r="F85" s="23"/>
      <c r="G85" s="3"/>
    </row>
    <row r="86" spans="1:7" ht="47.25">
      <c r="A86" s="3"/>
      <c r="B86" s="173"/>
      <c r="C86" s="160" t="s">
        <v>721</v>
      </c>
      <c r="D86" s="159" t="s">
        <v>729</v>
      </c>
      <c r="E86" s="174"/>
      <c r="F86" s="23"/>
      <c r="G86" s="3"/>
    </row>
    <row r="87" spans="1:7" ht="15.75">
      <c r="A87" s="3"/>
      <c r="B87" s="173"/>
      <c r="C87" s="160" t="s">
        <v>722</v>
      </c>
      <c r="D87" s="176"/>
      <c r="E87" s="174"/>
      <c r="F87" s="23"/>
      <c r="G87" s="3"/>
    </row>
    <row r="88" spans="1:7" ht="15.75">
      <c r="A88" s="3"/>
      <c r="B88" s="173"/>
      <c r="C88" s="160" t="s">
        <v>727</v>
      </c>
      <c r="D88" s="176"/>
      <c r="E88" s="174"/>
      <c r="F88" s="23"/>
      <c r="G88" s="3"/>
    </row>
    <row r="89" spans="1:7" ht="15.75">
      <c r="A89" s="3"/>
      <c r="B89" s="173"/>
      <c r="C89" s="160" t="s">
        <v>603</v>
      </c>
      <c r="D89" s="176"/>
      <c r="E89" s="174"/>
      <c r="F89" s="23"/>
      <c r="G89" s="3"/>
    </row>
    <row r="90" spans="1:7" ht="78.75">
      <c r="A90" s="3"/>
      <c r="B90" s="173">
        <v>44</v>
      </c>
      <c r="C90" s="160" t="s">
        <v>720</v>
      </c>
      <c r="D90" s="159" t="s">
        <v>728</v>
      </c>
      <c r="E90" s="174" t="s">
        <v>726</v>
      </c>
      <c r="F90" s="23"/>
      <c r="G90" s="3"/>
    </row>
    <row r="91" spans="1:7" ht="47.25">
      <c r="A91" s="3"/>
      <c r="B91" s="173"/>
      <c r="C91" s="160" t="s">
        <v>721</v>
      </c>
      <c r="D91" s="159" t="s">
        <v>732</v>
      </c>
      <c r="E91" s="174"/>
      <c r="F91" s="23"/>
      <c r="G91" s="3"/>
    </row>
    <row r="92" spans="1:7" ht="15.75">
      <c r="A92" s="3"/>
      <c r="B92" s="173"/>
      <c r="C92" s="160" t="s">
        <v>730</v>
      </c>
      <c r="D92" s="176"/>
      <c r="E92" s="174"/>
      <c r="F92" s="23"/>
      <c r="G92" s="3"/>
    </row>
    <row r="93" spans="1:7" ht="15.75">
      <c r="A93" s="3"/>
      <c r="B93" s="173"/>
      <c r="C93" s="160" t="s">
        <v>731</v>
      </c>
      <c r="D93" s="176"/>
      <c r="E93" s="174"/>
      <c r="F93" s="23"/>
      <c r="G93" s="3"/>
    </row>
    <row r="94" spans="1:7" ht="15.75">
      <c r="A94" s="3"/>
      <c r="B94" s="173"/>
      <c r="C94" s="160" t="s">
        <v>603</v>
      </c>
      <c r="D94" s="176"/>
      <c r="E94" s="174"/>
      <c r="F94" s="23"/>
      <c r="G94" s="3"/>
    </row>
    <row r="95" spans="1:7" ht="78.75">
      <c r="A95" s="3"/>
      <c r="B95" s="173">
        <v>45</v>
      </c>
      <c r="C95" s="160" t="s">
        <v>720</v>
      </c>
      <c r="D95" s="159" t="s">
        <v>728</v>
      </c>
      <c r="E95" s="174" t="s">
        <v>726</v>
      </c>
      <c r="F95" s="23"/>
      <c r="G95" s="3"/>
    </row>
    <row r="96" spans="1:7" ht="47.25">
      <c r="A96" s="3"/>
      <c r="B96" s="173"/>
      <c r="C96" s="160" t="s">
        <v>733</v>
      </c>
      <c r="D96" s="159" t="s">
        <v>732</v>
      </c>
      <c r="E96" s="174"/>
      <c r="F96" s="23"/>
      <c r="G96" s="3"/>
    </row>
    <row r="97" spans="1:7" ht="15.75">
      <c r="A97" s="3"/>
      <c r="B97" s="173"/>
      <c r="C97" s="160" t="s">
        <v>727</v>
      </c>
      <c r="D97" s="176"/>
      <c r="E97" s="174"/>
      <c r="F97" s="23"/>
      <c r="G97" s="3"/>
    </row>
    <row r="98" spans="1:7" ht="15.75">
      <c r="A98" s="3"/>
      <c r="B98" s="173"/>
      <c r="C98" s="160" t="s">
        <v>603</v>
      </c>
      <c r="D98" s="176"/>
      <c r="E98" s="174"/>
      <c r="F98" s="23"/>
      <c r="G98" s="3"/>
    </row>
    <row r="99" spans="1:7" ht="78.75">
      <c r="A99" s="3"/>
      <c r="B99" s="173">
        <v>46</v>
      </c>
      <c r="C99" s="160" t="s">
        <v>720</v>
      </c>
      <c r="D99" s="159" t="s">
        <v>728</v>
      </c>
      <c r="E99" s="174" t="s">
        <v>739</v>
      </c>
      <c r="F99" s="23"/>
      <c r="G99" s="3"/>
    </row>
    <row r="100" spans="1:7" ht="47.25">
      <c r="A100" s="3"/>
      <c r="B100" s="173"/>
      <c r="C100" s="160" t="s">
        <v>734</v>
      </c>
      <c r="D100" s="159" t="s">
        <v>738</v>
      </c>
      <c r="E100" s="174"/>
      <c r="F100" s="23"/>
      <c r="G100" s="3"/>
    </row>
    <row r="101" spans="1:7" ht="15.75">
      <c r="A101" s="3"/>
      <c r="B101" s="173"/>
      <c r="C101" s="160" t="s">
        <v>735</v>
      </c>
      <c r="D101" s="176"/>
      <c r="E101" s="174"/>
      <c r="F101" s="23"/>
      <c r="G101" s="3"/>
    </row>
    <row r="102" spans="1:7" ht="15.75">
      <c r="A102" s="3"/>
      <c r="B102" s="173"/>
      <c r="C102" s="160" t="s">
        <v>736</v>
      </c>
      <c r="D102" s="176"/>
      <c r="E102" s="174"/>
      <c r="F102" s="23"/>
      <c r="G102" s="3"/>
    </row>
    <row r="103" spans="1:7" ht="15.75">
      <c r="A103" s="3"/>
      <c r="B103" s="173"/>
      <c r="C103" s="160" t="s">
        <v>737</v>
      </c>
      <c r="D103" s="176"/>
      <c r="E103" s="174"/>
      <c r="F103" s="23"/>
      <c r="G103" s="3"/>
    </row>
    <row r="104" spans="1:7" ht="15.75">
      <c r="A104" s="3"/>
      <c r="B104" s="173"/>
      <c r="C104" s="160" t="s">
        <v>603</v>
      </c>
      <c r="D104" s="176"/>
      <c r="E104" s="174"/>
      <c r="F104" s="23"/>
      <c r="G104" s="3"/>
    </row>
    <row r="105" spans="1:7" ht="78.75">
      <c r="A105" s="3"/>
      <c r="B105" s="173">
        <v>47</v>
      </c>
      <c r="C105" s="160" t="s">
        <v>720</v>
      </c>
      <c r="D105" s="159" t="s">
        <v>728</v>
      </c>
      <c r="E105" s="174" t="s">
        <v>739</v>
      </c>
      <c r="F105" s="23"/>
      <c r="G105" s="3"/>
    </row>
    <row r="106" spans="1:7" ht="47.25">
      <c r="A106" s="3"/>
      <c r="B106" s="173"/>
      <c r="C106" s="160" t="s">
        <v>734</v>
      </c>
      <c r="D106" s="159" t="s">
        <v>738</v>
      </c>
      <c r="E106" s="174"/>
      <c r="F106" s="23"/>
      <c r="G106" s="3"/>
    </row>
    <row r="107" spans="1:7" ht="15.75">
      <c r="A107" s="3"/>
      <c r="B107" s="173"/>
      <c r="C107" s="160" t="s">
        <v>740</v>
      </c>
      <c r="D107" s="176"/>
      <c r="E107" s="174"/>
      <c r="F107" s="23"/>
      <c r="G107" s="3"/>
    </row>
    <row r="108" spans="1:7" ht="15.75">
      <c r="A108" s="3"/>
      <c r="B108" s="173"/>
      <c r="C108" s="160" t="s">
        <v>741</v>
      </c>
      <c r="D108" s="176"/>
      <c r="E108" s="174"/>
      <c r="F108" s="23"/>
      <c r="G108" s="3"/>
    </row>
    <row r="109" spans="1:7" ht="15.75">
      <c r="A109" s="3"/>
      <c r="B109" s="173"/>
      <c r="C109" s="160" t="s">
        <v>742</v>
      </c>
      <c r="D109" s="176"/>
      <c r="E109" s="174"/>
      <c r="F109" s="23"/>
      <c r="G109" s="3"/>
    </row>
    <row r="110" spans="1:7" ht="15.75">
      <c r="A110" s="3"/>
      <c r="B110" s="173"/>
      <c r="C110" s="160" t="s">
        <v>603</v>
      </c>
      <c r="D110" s="176"/>
      <c r="E110" s="174"/>
      <c r="F110" s="23"/>
      <c r="G110" s="3"/>
    </row>
    <row r="111" spans="1:7" ht="78.75">
      <c r="A111" s="3"/>
      <c r="B111" s="173">
        <v>48</v>
      </c>
      <c r="C111" s="160" t="s">
        <v>720</v>
      </c>
      <c r="D111" s="159" t="s">
        <v>728</v>
      </c>
      <c r="E111" s="174" t="s">
        <v>746</v>
      </c>
      <c r="F111" s="23"/>
      <c r="G111" s="3"/>
    </row>
    <row r="112" spans="1:7" ht="47.25">
      <c r="A112" s="3"/>
      <c r="B112" s="173"/>
      <c r="C112" s="160" t="s">
        <v>743</v>
      </c>
      <c r="D112" s="159" t="s">
        <v>745</v>
      </c>
      <c r="E112" s="174"/>
      <c r="F112" s="23"/>
      <c r="G112" s="3"/>
    </row>
    <row r="113" spans="1:7" ht="15.75">
      <c r="A113" s="3"/>
      <c r="B113" s="173"/>
      <c r="C113" s="160" t="s">
        <v>744</v>
      </c>
      <c r="D113" s="176"/>
      <c r="E113" s="174"/>
      <c r="F113" s="23"/>
      <c r="G113" s="3"/>
    </row>
    <row r="114" spans="1:7" ht="15.75">
      <c r="A114" s="3"/>
      <c r="B114" s="173"/>
      <c r="C114" s="160" t="s">
        <v>737</v>
      </c>
      <c r="D114" s="176"/>
      <c r="E114" s="174"/>
      <c r="F114" s="23"/>
      <c r="G114" s="3"/>
    </row>
    <row r="115" spans="1:7" ht="15.75">
      <c r="A115" s="3"/>
      <c r="B115" s="173"/>
      <c r="C115" s="160" t="s">
        <v>603</v>
      </c>
      <c r="D115" s="176"/>
      <c r="E115" s="174"/>
      <c r="F115" s="23"/>
      <c r="G115" s="3"/>
    </row>
    <row r="116" spans="1:7" ht="78.75">
      <c r="A116" s="3"/>
      <c r="B116" s="173">
        <v>49</v>
      </c>
      <c r="C116" s="160" t="s">
        <v>720</v>
      </c>
      <c r="D116" s="159" t="s">
        <v>728</v>
      </c>
      <c r="E116" s="174" t="s">
        <v>746</v>
      </c>
      <c r="F116" s="23"/>
      <c r="G116" s="3"/>
    </row>
    <row r="117" spans="1:7" ht="47.25">
      <c r="A117" s="3"/>
      <c r="B117" s="173"/>
      <c r="C117" s="160" t="s">
        <v>743</v>
      </c>
      <c r="D117" s="159" t="s">
        <v>745</v>
      </c>
      <c r="E117" s="174"/>
      <c r="F117" s="23"/>
      <c r="G117" s="3"/>
    </row>
    <row r="118" spans="1:7" ht="15.75">
      <c r="A118" s="3"/>
      <c r="B118" s="173"/>
      <c r="C118" s="160" t="s">
        <v>744</v>
      </c>
      <c r="D118" s="176"/>
      <c r="E118" s="174"/>
      <c r="F118" s="23"/>
      <c r="G118" s="3"/>
    </row>
    <row r="119" spans="1:7" ht="15.75">
      <c r="A119" s="3"/>
      <c r="B119" s="173"/>
      <c r="C119" s="160" t="s">
        <v>742</v>
      </c>
      <c r="D119" s="176"/>
      <c r="E119" s="174"/>
      <c r="F119" s="23"/>
      <c r="G119" s="3"/>
    </row>
    <row r="120" spans="1:7" ht="15.75">
      <c r="A120" s="3"/>
      <c r="B120" s="173"/>
      <c r="C120" s="160" t="s">
        <v>603</v>
      </c>
      <c r="D120" s="176"/>
      <c r="E120" s="174"/>
      <c r="F120" s="23"/>
      <c r="G120" s="3"/>
    </row>
    <row r="121" spans="1:7" ht="78.75">
      <c r="A121" s="3"/>
      <c r="B121" s="173">
        <v>50</v>
      </c>
      <c r="C121" s="160" t="s">
        <v>720</v>
      </c>
      <c r="D121" s="159" t="s">
        <v>728</v>
      </c>
      <c r="E121" s="174" t="s">
        <v>750</v>
      </c>
      <c r="F121" s="23"/>
      <c r="G121" s="3"/>
    </row>
    <row r="122" spans="1:7" ht="47.25">
      <c r="A122" s="3"/>
      <c r="B122" s="173"/>
      <c r="C122" s="160" t="s">
        <v>747</v>
      </c>
      <c r="D122" s="159" t="s">
        <v>749</v>
      </c>
      <c r="E122" s="174"/>
      <c r="F122" s="23"/>
      <c r="G122" s="3"/>
    </row>
    <row r="123" spans="1:7" ht="31.5">
      <c r="A123" s="3"/>
      <c r="B123" s="173"/>
      <c r="C123" s="160" t="s">
        <v>748</v>
      </c>
      <c r="D123" s="176"/>
      <c r="E123" s="174"/>
      <c r="F123" s="23"/>
      <c r="G123" s="3"/>
    </row>
    <row r="124" spans="1:7" ht="15.75">
      <c r="A124" s="3"/>
      <c r="B124" s="173"/>
      <c r="C124" s="160" t="s">
        <v>603</v>
      </c>
      <c r="D124" s="176"/>
      <c r="E124" s="174"/>
      <c r="F124" s="23"/>
      <c r="G124" s="3"/>
    </row>
    <row r="125" spans="1:7" ht="78.75">
      <c r="A125" s="3"/>
      <c r="B125" s="173">
        <v>51</v>
      </c>
      <c r="C125" s="160" t="s">
        <v>720</v>
      </c>
      <c r="D125" s="159" t="s">
        <v>728</v>
      </c>
      <c r="E125" s="174" t="s">
        <v>750</v>
      </c>
      <c r="F125" s="23"/>
      <c r="G125" s="3"/>
    </row>
    <row r="126" spans="1:7" ht="47.25">
      <c r="A126" s="3"/>
      <c r="B126" s="173"/>
      <c r="C126" s="160" t="s">
        <v>747</v>
      </c>
      <c r="D126" s="159" t="s">
        <v>749</v>
      </c>
      <c r="E126" s="174"/>
      <c r="F126" s="23"/>
      <c r="G126" s="3"/>
    </row>
    <row r="127" spans="1:7" ht="31.5">
      <c r="A127" s="3"/>
      <c r="B127" s="173"/>
      <c r="C127" s="160" t="s">
        <v>751</v>
      </c>
      <c r="D127" s="176"/>
      <c r="E127" s="174"/>
      <c r="F127" s="23"/>
      <c r="G127" s="3"/>
    </row>
    <row r="128" spans="1:7" ht="15.75">
      <c r="A128" s="3"/>
      <c r="B128" s="173"/>
      <c r="C128" s="160" t="s">
        <v>603</v>
      </c>
      <c r="D128" s="176"/>
      <c r="E128" s="174"/>
      <c r="F128" s="23"/>
      <c r="G128" s="3"/>
    </row>
    <row r="129" spans="1:7" ht="94.5">
      <c r="A129" s="3"/>
      <c r="B129" s="173">
        <v>52</v>
      </c>
      <c r="C129" s="159" t="s">
        <v>752</v>
      </c>
      <c r="D129" s="158" t="s">
        <v>753</v>
      </c>
      <c r="E129" s="174" t="s">
        <v>754</v>
      </c>
      <c r="F129" s="23"/>
      <c r="G129" s="3"/>
    </row>
    <row r="130" spans="1:7" ht="15.75">
      <c r="A130" s="3"/>
      <c r="B130" s="173"/>
      <c r="C130" s="159" t="s">
        <v>603</v>
      </c>
      <c r="D130" s="158"/>
      <c r="E130" s="174"/>
      <c r="F130" s="23"/>
      <c r="G130" s="3"/>
    </row>
    <row r="131" spans="1:7" ht="236.25">
      <c r="A131" s="3"/>
      <c r="B131" s="173">
        <v>53</v>
      </c>
      <c r="C131" s="159" t="s">
        <v>755</v>
      </c>
      <c r="D131" s="159" t="s">
        <v>756</v>
      </c>
      <c r="E131" s="174" t="s">
        <v>758</v>
      </c>
      <c r="F131" s="23"/>
      <c r="G131" s="3"/>
    </row>
    <row r="132" spans="1:7" ht="31.5">
      <c r="A132" s="3"/>
      <c r="B132" s="173"/>
      <c r="C132" s="160" t="s">
        <v>630</v>
      </c>
      <c r="D132" s="159" t="s">
        <v>757</v>
      </c>
      <c r="E132" s="174"/>
      <c r="F132" s="23"/>
      <c r="G132" s="3"/>
    </row>
    <row r="133" spans="1:7" ht="188.25" customHeight="1">
      <c r="A133" s="3"/>
      <c r="B133" s="173">
        <v>54</v>
      </c>
      <c r="C133" s="159" t="s">
        <v>759</v>
      </c>
      <c r="D133" s="158" t="s">
        <v>760</v>
      </c>
      <c r="E133" s="174" t="s">
        <v>761</v>
      </c>
      <c r="F133" s="23"/>
      <c r="G133" s="3"/>
    </row>
    <row r="134" spans="1:7" ht="15.75">
      <c r="A134" s="3"/>
      <c r="B134" s="173"/>
      <c r="C134" s="160" t="s">
        <v>603</v>
      </c>
      <c r="D134" s="158"/>
      <c r="E134" s="174"/>
      <c r="F134" s="23"/>
      <c r="G134" s="3"/>
    </row>
    <row r="135" spans="1:7" ht="219.75" customHeight="1">
      <c r="A135" s="3"/>
      <c r="B135" s="173">
        <v>55</v>
      </c>
      <c r="C135" s="159" t="s">
        <v>762</v>
      </c>
      <c r="D135" s="158" t="s">
        <v>763</v>
      </c>
      <c r="E135" s="174" t="s">
        <v>764</v>
      </c>
      <c r="F135" s="23"/>
      <c r="G135" s="3"/>
    </row>
    <row r="136" spans="1:7" ht="15.75">
      <c r="A136" s="3"/>
      <c r="B136" s="173"/>
      <c r="C136" s="160" t="s">
        <v>603</v>
      </c>
      <c r="D136" s="158"/>
      <c r="E136" s="174"/>
      <c r="F136" s="23"/>
      <c r="G136" s="3"/>
    </row>
    <row r="137" spans="1:7" ht="251.25" customHeight="1">
      <c r="A137" s="3"/>
      <c r="B137" s="173">
        <v>56</v>
      </c>
      <c r="C137" s="159" t="s">
        <v>765</v>
      </c>
      <c r="D137" s="158" t="s">
        <v>766</v>
      </c>
      <c r="E137" s="174" t="s">
        <v>767</v>
      </c>
      <c r="F137" s="23"/>
      <c r="G137" s="3"/>
    </row>
    <row r="138" spans="1:7" ht="15.75">
      <c r="A138" s="3"/>
      <c r="B138" s="173"/>
      <c r="C138" s="177" t="s">
        <v>603</v>
      </c>
      <c r="D138" s="158"/>
      <c r="E138" s="174"/>
      <c r="F138" s="23"/>
      <c r="G138" s="3"/>
    </row>
    <row r="139" spans="1:7" ht="141" customHeight="1">
      <c r="A139" s="3"/>
      <c r="B139" s="173">
        <v>57</v>
      </c>
      <c r="C139" s="159" t="s">
        <v>768</v>
      </c>
      <c r="D139" s="158" t="s">
        <v>0</v>
      </c>
      <c r="E139" s="174" t="s">
        <v>1</v>
      </c>
      <c r="F139" s="23"/>
      <c r="G139" s="3"/>
    </row>
    <row r="140" spans="1:7" ht="15.75">
      <c r="A140" s="3"/>
      <c r="B140" s="173"/>
      <c r="C140" s="177" t="s">
        <v>603</v>
      </c>
      <c r="D140" s="158"/>
      <c r="E140" s="174"/>
      <c r="F140" s="23"/>
      <c r="G140" s="3"/>
    </row>
    <row r="141" spans="1:7" ht="219.75" customHeight="1">
      <c r="A141" s="3"/>
      <c r="B141" s="173">
        <v>58</v>
      </c>
      <c r="C141" s="159" t="s">
        <v>2</v>
      </c>
      <c r="D141" s="158" t="s">
        <v>3</v>
      </c>
      <c r="E141" s="174" t="s">
        <v>4</v>
      </c>
      <c r="F141" s="23"/>
      <c r="G141" s="3"/>
    </row>
    <row r="142" spans="1:7" ht="15.75">
      <c r="A142" s="3"/>
      <c r="B142" s="173"/>
      <c r="C142" s="177" t="s">
        <v>603</v>
      </c>
      <c r="D142" s="158"/>
      <c r="E142" s="174"/>
      <c r="F142" s="23"/>
      <c r="G142" s="3"/>
    </row>
    <row r="143" spans="1:7" ht="47.25">
      <c r="A143" s="3"/>
      <c r="B143" s="173">
        <v>59</v>
      </c>
      <c r="C143" s="158" t="s">
        <v>5</v>
      </c>
      <c r="D143" s="159" t="s">
        <v>6</v>
      </c>
      <c r="E143" s="174" t="s">
        <v>10</v>
      </c>
      <c r="F143" s="23"/>
      <c r="G143" s="3"/>
    </row>
    <row r="144" spans="1:7" ht="63">
      <c r="A144" s="3"/>
      <c r="B144" s="173"/>
      <c r="C144" s="158"/>
      <c r="D144" s="159" t="s">
        <v>7</v>
      </c>
      <c r="E144" s="174"/>
      <c r="F144" s="23"/>
      <c r="G144" s="3"/>
    </row>
    <row r="145" spans="1:7" ht="63">
      <c r="A145" s="3"/>
      <c r="B145" s="173"/>
      <c r="C145" s="158"/>
      <c r="D145" s="159" t="s">
        <v>8</v>
      </c>
      <c r="E145" s="174"/>
      <c r="F145" s="23"/>
      <c r="G145" s="3"/>
    </row>
    <row r="146" spans="1:7" ht="47.25">
      <c r="A146" s="3"/>
      <c r="B146" s="173"/>
      <c r="C146" s="158"/>
      <c r="D146" s="159" t="s">
        <v>9</v>
      </c>
      <c r="E146" s="174"/>
      <c r="F146" s="23"/>
      <c r="G146" s="3"/>
    </row>
    <row r="147" spans="1:7" ht="47.25">
      <c r="A147" s="3"/>
      <c r="B147" s="173">
        <v>60</v>
      </c>
      <c r="C147" s="158" t="s">
        <v>11</v>
      </c>
      <c r="D147" s="159" t="s">
        <v>6</v>
      </c>
      <c r="E147" s="174" t="s">
        <v>14</v>
      </c>
      <c r="F147" s="23"/>
      <c r="G147" s="3"/>
    </row>
    <row r="148" spans="1:7" ht="63">
      <c r="A148" s="3"/>
      <c r="B148" s="173"/>
      <c r="C148" s="158"/>
      <c r="D148" s="159" t="s">
        <v>12</v>
      </c>
      <c r="E148" s="174"/>
      <c r="F148" s="23"/>
      <c r="G148" s="3"/>
    </row>
    <row r="149" spans="1:7" ht="31.5">
      <c r="A149" s="3"/>
      <c r="B149" s="173"/>
      <c r="C149" s="158"/>
      <c r="D149" s="159" t="s">
        <v>13</v>
      </c>
      <c r="E149" s="174"/>
      <c r="F149" s="23"/>
      <c r="G149" s="3"/>
    </row>
    <row r="150" spans="1:7" ht="31.5">
      <c r="A150" s="3"/>
      <c r="B150" s="173">
        <v>61</v>
      </c>
      <c r="C150" s="158" t="s">
        <v>15</v>
      </c>
      <c r="D150" s="159" t="s">
        <v>16</v>
      </c>
      <c r="E150" s="174" t="s">
        <v>24</v>
      </c>
      <c r="F150" s="23"/>
      <c r="G150" s="3"/>
    </row>
    <row r="151" spans="1:7" ht="31.5">
      <c r="A151" s="3"/>
      <c r="B151" s="173"/>
      <c r="C151" s="158"/>
      <c r="D151" s="159" t="s">
        <v>17</v>
      </c>
      <c r="E151" s="174"/>
      <c r="F151" s="23"/>
      <c r="G151" s="3"/>
    </row>
    <row r="152" spans="1:7" ht="31.5">
      <c r="A152" s="3"/>
      <c r="B152" s="173"/>
      <c r="C152" s="158"/>
      <c r="D152" s="159" t="s">
        <v>18</v>
      </c>
      <c r="E152" s="174"/>
      <c r="F152" s="23"/>
      <c r="G152" s="3"/>
    </row>
    <row r="153" spans="1:7" ht="31.5">
      <c r="A153" s="3"/>
      <c r="B153" s="173"/>
      <c r="C153" s="158"/>
      <c r="D153" s="159" t="s">
        <v>19</v>
      </c>
      <c r="E153" s="174"/>
      <c r="F153" s="23"/>
      <c r="G153" s="3"/>
    </row>
    <row r="154" spans="1:7" ht="63">
      <c r="A154" s="3"/>
      <c r="B154" s="173"/>
      <c r="C154" s="158"/>
      <c r="D154" s="159" t="s">
        <v>8</v>
      </c>
      <c r="E154" s="174"/>
      <c r="F154" s="23"/>
      <c r="G154" s="3"/>
    </row>
    <row r="155" spans="1:7" ht="31.5">
      <c r="A155" s="3"/>
      <c r="B155" s="173"/>
      <c r="C155" s="158"/>
      <c r="D155" s="159" t="s">
        <v>20</v>
      </c>
      <c r="E155" s="174"/>
      <c r="F155" s="23"/>
      <c r="G155" s="3"/>
    </row>
    <row r="156" spans="1:7" ht="31.5">
      <c r="A156" s="3"/>
      <c r="B156" s="173"/>
      <c r="C156" s="158"/>
      <c r="D156" s="159" t="s">
        <v>21</v>
      </c>
      <c r="E156" s="174"/>
      <c r="F156" s="23"/>
      <c r="G156" s="3"/>
    </row>
    <row r="157" spans="1:7" ht="31.5">
      <c r="A157" s="3"/>
      <c r="B157" s="173"/>
      <c r="C157" s="158"/>
      <c r="D157" s="159" t="s">
        <v>22</v>
      </c>
      <c r="E157" s="174"/>
      <c r="F157" s="23"/>
      <c r="G157" s="3"/>
    </row>
    <row r="158" spans="1:7" ht="47.25">
      <c r="A158" s="3"/>
      <c r="B158" s="173"/>
      <c r="C158" s="158"/>
      <c r="D158" s="159" t="s">
        <v>23</v>
      </c>
      <c r="E158" s="174"/>
      <c r="F158" s="23"/>
      <c r="G158" s="3"/>
    </row>
    <row r="159" spans="1:7" ht="31.5">
      <c r="A159" s="3"/>
      <c r="B159" s="173">
        <v>62</v>
      </c>
      <c r="C159" s="159" t="s">
        <v>25</v>
      </c>
      <c r="D159" s="159" t="s">
        <v>27</v>
      </c>
      <c r="E159" s="174" t="s">
        <v>33</v>
      </c>
      <c r="F159" s="23"/>
      <c r="G159" s="3"/>
    </row>
    <row r="160" spans="1:7" ht="110.25">
      <c r="A160" s="3"/>
      <c r="B160" s="173"/>
      <c r="C160" s="159" t="s">
        <v>26</v>
      </c>
      <c r="D160" s="159" t="s">
        <v>28</v>
      </c>
      <c r="E160" s="174"/>
      <c r="F160" s="23"/>
      <c r="G160" s="3"/>
    </row>
    <row r="161" spans="1:7" ht="15.75">
      <c r="A161" s="3"/>
      <c r="B161" s="173"/>
      <c r="C161" s="176"/>
      <c r="D161" s="159" t="s">
        <v>29</v>
      </c>
      <c r="E161" s="174"/>
      <c r="F161" s="23"/>
      <c r="G161" s="3"/>
    </row>
    <row r="162" spans="1:7" ht="15.75">
      <c r="A162" s="3"/>
      <c r="B162" s="173"/>
      <c r="C162" s="176"/>
      <c r="D162" s="159" t="s">
        <v>30</v>
      </c>
      <c r="E162" s="174"/>
      <c r="F162" s="23"/>
      <c r="G162" s="3"/>
    </row>
    <row r="163" spans="1:7" ht="31.5">
      <c r="A163" s="3"/>
      <c r="B163" s="173"/>
      <c r="C163" s="176"/>
      <c r="D163" s="159" t="s">
        <v>31</v>
      </c>
      <c r="E163" s="174"/>
      <c r="F163" s="23"/>
      <c r="G163" s="3"/>
    </row>
    <row r="164" spans="1:7" ht="15.75">
      <c r="A164" s="3"/>
      <c r="B164" s="173"/>
      <c r="C164" s="176"/>
      <c r="D164" s="159" t="s">
        <v>32</v>
      </c>
      <c r="E164" s="174"/>
      <c r="F164" s="23"/>
      <c r="G164" s="3"/>
    </row>
    <row r="165" spans="1:7" ht="141.75">
      <c r="A165" s="3"/>
      <c r="B165" s="173">
        <v>63</v>
      </c>
      <c r="C165" s="159" t="s">
        <v>25</v>
      </c>
      <c r="D165" s="159" t="s">
        <v>36</v>
      </c>
      <c r="E165" s="174" t="s">
        <v>39</v>
      </c>
      <c r="F165" s="23"/>
      <c r="G165" s="3"/>
    </row>
    <row r="166" spans="1:7" ht="31.5">
      <c r="A166" s="3"/>
      <c r="B166" s="173"/>
      <c r="C166" s="159" t="s">
        <v>34</v>
      </c>
      <c r="D166" s="159" t="s">
        <v>29</v>
      </c>
      <c r="E166" s="174"/>
      <c r="F166" s="23"/>
      <c r="G166" s="3"/>
    </row>
    <row r="167" spans="1:7" ht="31.5">
      <c r="A167" s="3"/>
      <c r="B167" s="173"/>
      <c r="C167" s="159" t="s">
        <v>35</v>
      </c>
      <c r="D167" s="159" t="s">
        <v>30</v>
      </c>
      <c r="E167" s="174"/>
      <c r="F167" s="23"/>
      <c r="G167" s="3"/>
    </row>
    <row r="168" spans="1:7" ht="31.5">
      <c r="A168" s="3"/>
      <c r="B168" s="173"/>
      <c r="C168" s="176"/>
      <c r="D168" s="159" t="s">
        <v>37</v>
      </c>
      <c r="E168" s="174"/>
      <c r="F168" s="23"/>
      <c r="G168" s="3"/>
    </row>
    <row r="169" spans="1:7" ht="31.5">
      <c r="A169" s="3"/>
      <c r="B169" s="173"/>
      <c r="C169" s="176"/>
      <c r="D169" s="159" t="s">
        <v>38</v>
      </c>
      <c r="E169" s="174"/>
      <c r="F169" s="23"/>
      <c r="G169" s="3"/>
    </row>
    <row r="170" spans="1:7" ht="141.75">
      <c r="A170" s="3"/>
      <c r="B170" s="173">
        <v>64</v>
      </c>
      <c r="C170" s="159" t="s">
        <v>25</v>
      </c>
      <c r="D170" s="159" t="s">
        <v>36</v>
      </c>
      <c r="E170" s="174" t="s">
        <v>41</v>
      </c>
      <c r="F170" s="23"/>
      <c r="G170" s="3"/>
    </row>
    <row r="171" spans="1:7" ht="31.5">
      <c r="A171" s="3"/>
      <c r="B171" s="173"/>
      <c r="C171" s="159" t="s">
        <v>34</v>
      </c>
      <c r="D171" s="159" t="s">
        <v>29</v>
      </c>
      <c r="E171" s="174"/>
      <c r="F171" s="23"/>
      <c r="G171" s="3"/>
    </row>
    <row r="172" spans="1:7" ht="31.5">
      <c r="A172" s="3"/>
      <c r="B172" s="173"/>
      <c r="C172" s="159" t="s">
        <v>40</v>
      </c>
      <c r="D172" s="159" t="s">
        <v>30</v>
      </c>
      <c r="E172" s="174"/>
      <c r="F172" s="23"/>
      <c r="G172" s="3"/>
    </row>
    <row r="173" spans="1:7" ht="31.5">
      <c r="A173" s="3"/>
      <c r="B173" s="173"/>
      <c r="C173" s="176"/>
      <c r="D173" s="159" t="s">
        <v>37</v>
      </c>
      <c r="E173" s="174"/>
      <c r="F173" s="23"/>
      <c r="G173" s="3"/>
    </row>
    <row r="174" spans="1:7" ht="31.5">
      <c r="A174" s="3"/>
      <c r="B174" s="173"/>
      <c r="C174" s="176"/>
      <c r="D174" s="159" t="s">
        <v>38</v>
      </c>
      <c r="E174" s="174"/>
      <c r="F174" s="23"/>
      <c r="G174" s="3"/>
    </row>
    <row r="175" spans="1:7" ht="63">
      <c r="A175" s="3"/>
      <c r="B175" s="173">
        <v>65</v>
      </c>
      <c r="C175" s="158" t="s">
        <v>42</v>
      </c>
      <c r="D175" s="159" t="s">
        <v>43</v>
      </c>
      <c r="E175" s="174" t="s">
        <v>46</v>
      </c>
      <c r="F175" s="23"/>
      <c r="G175" s="3"/>
    </row>
    <row r="176" spans="1:7" ht="78.75">
      <c r="A176" s="3"/>
      <c r="B176" s="173"/>
      <c r="C176" s="158"/>
      <c r="D176" s="159" t="s">
        <v>44</v>
      </c>
      <c r="E176" s="174"/>
      <c r="F176" s="23"/>
      <c r="G176" s="3"/>
    </row>
    <row r="177" spans="1:7" ht="63">
      <c r="A177" s="3"/>
      <c r="B177" s="173"/>
      <c r="C177" s="158"/>
      <c r="D177" s="159" t="s">
        <v>45</v>
      </c>
      <c r="E177" s="174"/>
      <c r="F177" s="23"/>
      <c r="G177" s="3"/>
    </row>
    <row r="178" spans="1:7" ht="63">
      <c r="A178" s="3"/>
      <c r="B178" s="173">
        <v>66</v>
      </c>
      <c r="C178" s="158" t="s">
        <v>47</v>
      </c>
      <c r="D178" s="159" t="s">
        <v>48</v>
      </c>
      <c r="E178" s="174" t="s">
        <v>54</v>
      </c>
      <c r="F178" s="23"/>
      <c r="G178" s="3"/>
    </row>
    <row r="179" spans="1:7" ht="110.25">
      <c r="A179" s="3"/>
      <c r="B179" s="173"/>
      <c r="C179" s="158"/>
      <c r="D179" s="159" t="s">
        <v>49</v>
      </c>
      <c r="E179" s="174"/>
      <c r="F179" s="23"/>
      <c r="G179" s="3"/>
    </row>
    <row r="180" spans="1:7" ht="31.5">
      <c r="A180" s="3"/>
      <c r="B180" s="173"/>
      <c r="C180" s="158"/>
      <c r="D180" s="159" t="s">
        <v>50</v>
      </c>
      <c r="E180" s="174"/>
      <c r="F180" s="23"/>
      <c r="G180" s="3"/>
    </row>
    <row r="181" spans="1:7" ht="31.5">
      <c r="A181" s="3"/>
      <c r="B181" s="173"/>
      <c r="C181" s="158"/>
      <c r="D181" s="159" t="s">
        <v>51</v>
      </c>
      <c r="E181" s="174"/>
      <c r="F181" s="23"/>
      <c r="G181" s="3"/>
    </row>
    <row r="182" spans="1:7" ht="94.5">
      <c r="A182" s="3"/>
      <c r="B182" s="173"/>
      <c r="C182" s="158"/>
      <c r="D182" s="159" t="s">
        <v>52</v>
      </c>
      <c r="E182" s="174"/>
      <c r="F182" s="23"/>
      <c r="G182" s="3"/>
    </row>
    <row r="183" spans="1:7" ht="31.5">
      <c r="A183" s="3"/>
      <c r="B183" s="173"/>
      <c r="C183" s="158"/>
      <c r="D183" s="159" t="s">
        <v>53</v>
      </c>
      <c r="E183" s="174"/>
      <c r="F183" s="23"/>
      <c r="G183" s="3"/>
    </row>
    <row r="184" spans="1:7" ht="31.5">
      <c r="A184" s="3"/>
      <c r="B184" s="173">
        <v>67</v>
      </c>
      <c r="C184" s="158" t="s">
        <v>55</v>
      </c>
      <c r="D184" s="159" t="s">
        <v>56</v>
      </c>
      <c r="E184" s="174" t="s">
        <v>632</v>
      </c>
      <c r="F184" s="23"/>
      <c r="G184" s="3"/>
    </row>
    <row r="185" spans="1:7" ht="189">
      <c r="A185" s="3"/>
      <c r="B185" s="173"/>
      <c r="C185" s="158"/>
      <c r="D185" s="159" t="s">
        <v>57</v>
      </c>
      <c r="E185" s="174"/>
      <c r="F185" s="23"/>
      <c r="G185" s="3"/>
    </row>
    <row r="186" spans="1:7" ht="31.5">
      <c r="A186" s="3"/>
      <c r="B186" s="173">
        <v>68</v>
      </c>
      <c r="C186" s="158" t="s">
        <v>58</v>
      </c>
      <c r="D186" s="159" t="s">
        <v>56</v>
      </c>
      <c r="E186" s="174" t="s">
        <v>61</v>
      </c>
      <c r="F186" s="23"/>
      <c r="G186" s="3"/>
    </row>
    <row r="187" spans="1:7" ht="126">
      <c r="A187" s="3"/>
      <c r="B187" s="173"/>
      <c r="C187" s="158"/>
      <c r="D187" s="159" t="s">
        <v>59</v>
      </c>
      <c r="E187" s="174"/>
      <c r="F187" s="23"/>
      <c r="G187" s="3"/>
    </row>
    <row r="188" spans="1:7" ht="141.75">
      <c r="A188" s="3"/>
      <c r="B188" s="173"/>
      <c r="C188" s="158"/>
      <c r="D188" s="159" t="s">
        <v>60</v>
      </c>
      <c r="E188" s="174"/>
      <c r="F188" s="23"/>
      <c r="G188" s="3"/>
    </row>
    <row r="189" spans="1:7" ht="31.5">
      <c r="A189" s="3"/>
      <c r="B189" s="173">
        <v>69</v>
      </c>
      <c r="C189" s="158" t="s">
        <v>62</v>
      </c>
      <c r="D189" s="159" t="s">
        <v>63</v>
      </c>
      <c r="E189" s="174" t="s">
        <v>66</v>
      </c>
      <c r="F189" s="23"/>
      <c r="G189" s="3"/>
    </row>
    <row r="190" spans="1:7" ht="15.75">
      <c r="A190" s="3"/>
      <c r="B190" s="173"/>
      <c r="C190" s="158"/>
      <c r="D190" s="159" t="s">
        <v>64</v>
      </c>
      <c r="E190" s="174"/>
      <c r="F190" s="23"/>
      <c r="G190" s="3"/>
    </row>
    <row r="191" spans="1:7" ht="15.75">
      <c r="A191" s="3"/>
      <c r="B191" s="173"/>
      <c r="C191" s="158"/>
      <c r="D191" s="159" t="s">
        <v>65</v>
      </c>
      <c r="E191" s="174"/>
      <c r="F191" s="23"/>
      <c r="G191" s="3"/>
    </row>
    <row r="192" spans="1:7" ht="31.5">
      <c r="A192" s="3"/>
      <c r="B192" s="173">
        <v>70</v>
      </c>
      <c r="C192" s="158" t="s">
        <v>67</v>
      </c>
      <c r="D192" s="159" t="s">
        <v>63</v>
      </c>
      <c r="E192" s="174" t="s">
        <v>69</v>
      </c>
      <c r="F192" s="23"/>
      <c r="G192" s="3"/>
    </row>
    <row r="193" spans="1:7" ht="15.75">
      <c r="A193" s="3"/>
      <c r="B193" s="173"/>
      <c r="C193" s="158"/>
      <c r="D193" s="159" t="s">
        <v>64</v>
      </c>
      <c r="E193" s="174"/>
      <c r="F193" s="23"/>
      <c r="G193" s="3"/>
    </row>
    <row r="194" spans="1:7" ht="47.25">
      <c r="A194" s="3"/>
      <c r="B194" s="173"/>
      <c r="C194" s="158"/>
      <c r="D194" s="159" t="s">
        <v>68</v>
      </c>
      <c r="E194" s="174"/>
      <c r="F194" s="23"/>
      <c r="G194" s="3"/>
    </row>
    <row r="195" spans="1:7" ht="31.5">
      <c r="A195" s="3"/>
      <c r="B195" s="173">
        <v>71</v>
      </c>
      <c r="C195" s="158" t="s">
        <v>70</v>
      </c>
      <c r="D195" s="159" t="s">
        <v>63</v>
      </c>
      <c r="E195" s="174" t="s">
        <v>72</v>
      </c>
      <c r="F195" s="23"/>
      <c r="G195" s="3"/>
    </row>
    <row r="196" spans="1:7" ht="15.75">
      <c r="A196" s="3"/>
      <c r="B196" s="173"/>
      <c r="C196" s="158"/>
      <c r="D196" s="159" t="s">
        <v>64</v>
      </c>
      <c r="E196" s="174"/>
      <c r="F196" s="23"/>
      <c r="G196" s="3"/>
    </row>
    <row r="197" spans="1:7" ht="47.25">
      <c r="A197" s="3"/>
      <c r="B197" s="173"/>
      <c r="C197" s="158"/>
      <c r="D197" s="159" t="s">
        <v>71</v>
      </c>
      <c r="E197" s="174"/>
      <c r="F197" s="23"/>
      <c r="G197" s="3"/>
    </row>
    <row r="198" spans="1:7" ht="31.5">
      <c r="A198" s="3"/>
      <c r="B198" s="173">
        <v>72</v>
      </c>
      <c r="C198" s="158" t="s">
        <v>73</v>
      </c>
      <c r="D198" s="159" t="s">
        <v>63</v>
      </c>
      <c r="E198" s="174" t="s">
        <v>75</v>
      </c>
      <c r="F198" s="23"/>
      <c r="G198" s="3"/>
    </row>
    <row r="199" spans="1:7" ht="15.75">
      <c r="A199" s="3"/>
      <c r="B199" s="173"/>
      <c r="C199" s="158"/>
      <c r="D199" s="159" t="s">
        <v>64</v>
      </c>
      <c r="E199" s="174"/>
      <c r="F199" s="23"/>
      <c r="G199" s="3"/>
    </row>
    <row r="200" spans="1:7" ht="31.5">
      <c r="A200" s="3"/>
      <c r="B200" s="173"/>
      <c r="C200" s="158"/>
      <c r="D200" s="159" t="s">
        <v>74</v>
      </c>
      <c r="E200" s="174"/>
      <c r="F200" s="23"/>
      <c r="G200" s="3"/>
    </row>
    <row r="201" spans="1:7" ht="31.5">
      <c r="A201" s="3"/>
      <c r="B201" s="173">
        <v>73</v>
      </c>
      <c r="C201" s="158" t="s">
        <v>76</v>
      </c>
      <c r="D201" s="159" t="s">
        <v>63</v>
      </c>
      <c r="E201" s="174" t="s">
        <v>78</v>
      </c>
      <c r="F201" s="23"/>
      <c r="G201" s="3"/>
    </row>
    <row r="202" spans="1:7" ht="15.75">
      <c r="A202" s="3"/>
      <c r="B202" s="173"/>
      <c r="C202" s="158"/>
      <c r="D202" s="159" t="s">
        <v>64</v>
      </c>
      <c r="E202" s="174"/>
      <c r="F202" s="23"/>
      <c r="G202" s="3"/>
    </row>
    <row r="203" spans="1:7" ht="31.5">
      <c r="A203" s="3"/>
      <c r="B203" s="173"/>
      <c r="C203" s="158"/>
      <c r="D203" s="159" t="s">
        <v>77</v>
      </c>
      <c r="E203" s="174"/>
      <c r="F203" s="23"/>
      <c r="G203" s="3"/>
    </row>
    <row r="204" spans="1:7" ht="31.5">
      <c r="A204" s="3"/>
      <c r="B204" s="173">
        <v>74</v>
      </c>
      <c r="C204" s="158" t="s">
        <v>79</v>
      </c>
      <c r="D204" s="159" t="s">
        <v>63</v>
      </c>
      <c r="E204" s="174" t="s">
        <v>81</v>
      </c>
      <c r="F204" s="23"/>
      <c r="G204" s="3"/>
    </row>
    <row r="205" spans="1:7" ht="15.75">
      <c r="A205" s="3"/>
      <c r="B205" s="173"/>
      <c r="C205" s="158"/>
      <c r="D205" s="159" t="s">
        <v>64</v>
      </c>
      <c r="E205" s="174"/>
      <c r="F205" s="23"/>
      <c r="G205" s="3"/>
    </row>
    <row r="206" spans="1:7" ht="31.5">
      <c r="A206" s="3"/>
      <c r="B206" s="173"/>
      <c r="C206" s="158"/>
      <c r="D206" s="159" t="s">
        <v>80</v>
      </c>
      <c r="E206" s="174"/>
      <c r="F206" s="23"/>
      <c r="G206" s="3"/>
    </row>
    <row r="207" spans="1:7" ht="31.5">
      <c r="A207" s="3"/>
      <c r="B207" s="173">
        <v>75</v>
      </c>
      <c r="C207" s="158" t="s">
        <v>82</v>
      </c>
      <c r="D207" s="159" t="s">
        <v>63</v>
      </c>
      <c r="E207" s="174" t="s">
        <v>84</v>
      </c>
      <c r="F207" s="23"/>
      <c r="G207" s="3"/>
    </row>
    <row r="208" spans="1:7" ht="15.75">
      <c r="A208" s="3"/>
      <c r="B208" s="173"/>
      <c r="C208" s="158"/>
      <c r="D208" s="159" t="s">
        <v>64</v>
      </c>
      <c r="E208" s="174"/>
      <c r="F208" s="23"/>
      <c r="G208" s="3"/>
    </row>
    <row r="209" spans="1:7" ht="31.5">
      <c r="A209" s="3"/>
      <c r="B209" s="173"/>
      <c r="C209" s="158"/>
      <c r="D209" s="159" t="s">
        <v>83</v>
      </c>
      <c r="E209" s="174"/>
      <c r="F209" s="23"/>
      <c r="G209" s="3"/>
    </row>
    <row r="210" spans="1:7" ht="31.5">
      <c r="A210" s="3"/>
      <c r="B210" s="173">
        <v>76</v>
      </c>
      <c r="C210" s="158" t="s">
        <v>85</v>
      </c>
      <c r="D210" s="159" t="s">
        <v>63</v>
      </c>
      <c r="E210" s="174" t="s">
        <v>87</v>
      </c>
      <c r="F210" s="23"/>
      <c r="G210" s="3"/>
    </row>
    <row r="211" spans="1:7" ht="15.75">
      <c r="A211" s="3"/>
      <c r="B211" s="173"/>
      <c r="C211" s="158"/>
      <c r="D211" s="159" t="s">
        <v>64</v>
      </c>
      <c r="E211" s="174"/>
      <c r="F211" s="23"/>
      <c r="G211" s="3"/>
    </row>
    <row r="212" spans="1:7" ht="31.5">
      <c r="A212" s="3"/>
      <c r="B212" s="173"/>
      <c r="C212" s="158"/>
      <c r="D212" s="159" t="s">
        <v>86</v>
      </c>
      <c r="E212" s="174"/>
      <c r="F212" s="23"/>
      <c r="G212" s="3"/>
    </row>
    <row r="213" spans="1:7" ht="31.5">
      <c r="A213" s="3"/>
      <c r="B213" s="173">
        <v>77</v>
      </c>
      <c r="C213" s="158" t="s">
        <v>88</v>
      </c>
      <c r="D213" s="159" t="s">
        <v>63</v>
      </c>
      <c r="E213" s="174" t="s">
        <v>87</v>
      </c>
      <c r="F213" s="23"/>
      <c r="G213" s="3"/>
    </row>
    <row r="214" spans="1:7" ht="15.75">
      <c r="A214" s="3"/>
      <c r="B214" s="173"/>
      <c r="C214" s="158"/>
      <c r="D214" s="159" t="s">
        <v>64</v>
      </c>
      <c r="E214" s="174"/>
      <c r="F214" s="23"/>
      <c r="G214" s="3"/>
    </row>
    <row r="215" spans="1:7" ht="15.75">
      <c r="A215" s="3"/>
      <c r="B215" s="173"/>
      <c r="C215" s="158"/>
      <c r="D215" s="159" t="s">
        <v>89</v>
      </c>
      <c r="E215" s="174"/>
      <c r="F215" s="23"/>
      <c r="G215" s="3"/>
    </row>
    <row r="216" spans="1:7" ht="31.5">
      <c r="A216" s="3"/>
      <c r="B216" s="173">
        <v>78</v>
      </c>
      <c r="C216" s="158" t="s">
        <v>90</v>
      </c>
      <c r="D216" s="159" t="s">
        <v>63</v>
      </c>
      <c r="E216" s="174" t="s">
        <v>92</v>
      </c>
      <c r="F216" s="23"/>
      <c r="G216" s="3"/>
    </row>
    <row r="217" spans="1:7" ht="15.75">
      <c r="A217" s="3"/>
      <c r="B217" s="173"/>
      <c r="C217" s="158"/>
      <c r="D217" s="159" t="s">
        <v>64</v>
      </c>
      <c r="E217" s="174"/>
      <c r="F217" s="23"/>
      <c r="G217" s="3"/>
    </row>
    <row r="218" spans="1:7" ht="15.75">
      <c r="A218" s="3"/>
      <c r="B218" s="173"/>
      <c r="C218" s="158"/>
      <c r="D218" s="159" t="s">
        <v>91</v>
      </c>
      <c r="E218" s="174"/>
      <c r="F218" s="23"/>
      <c r="G218" s="3"/>
    </row>
    <row r="219" spans="1:7" ht="31.5">
      <c r="A219" s="3"/>
      <c r="B219" s="173">
        <v>79</v>
      </c>
      <c r="C219" s="158" t="s">
        <v>93</v>
      </c>
      <c r="D219" s="159" t="s">
        <v>63</v>
      </c>
      <c r="E219" s="174" t="s">
        <v>95</v>
      </c>
      <c r="F219" s="23"/>
      <c r="G219" s="3"/>
    </row>
    <row r="220" spans="1:7" ht="15.75">
      <c r="A220" s="3"/>
      <c r="B220" s="173"/>
      <c r="C220" s="158"/>
      <c r="D220" s="159" t="s">
        <v>64</v>
      </c>
      <c r="E220" s="174"/>
      <c r="F220" s="23"/>
      <c r="G220" s="3"/>
    </row>
    <row r="221" spans="1:7" ht="31.5">
      <c r="A221" s="3"/>
      <c r="B221" s="173"/>
      <c r="C221" s="158"/>
      <c r="D221" s="159" t="s">
        <v>94</v>
      </c>
      <c r="E221" s="174"/>
      <c r="F221" s="23"/>
      <c r="G221" s="3"/>
    </row>
    <row r="222" spans="1:7" ht="31.5">
      <c r="A222" s="3"/>
      <c r="B222" s="173">
        <v>80</v>
      </c>
      <c r="C222" s="158" t="s">
        <v>96</v>
      </c>
      <c r="D222" s="159" t="s">
        <v>63</v>
      </c>
      <c r="E222" s="174" t="s">
        <v>98</v>
      </c>
      <c r="F222" s="23"/>
      <c r="G222" s="3"/>
    </row>
    <row r="223" spans="1:7" ht="15.75">
      <c r="A223" s="3"/>
      <c r="B223" s="173"/>
      <c r="C223" s="158"/>
      <c r="D223" s="159" t="s">
        <v>64</v>
      </c>
      <c r="E223" s="174"/>
      <c r="F223" s="23"/>
      <c r="G223" s="3"/>
    </row>
    <row r="224" spans="1:7" ht="15.75">
      <c r="A224" s="3"/>
      <c r="B224" s="173"/>
      <c r="C224" s="158"/>
      <c r="D224" s="159" t="s">
        <v>97</v>
      </c>
      <c r="E224" s="174"/>
      <c r="F224" s="23"/>
      <c r="G224" s="3"/>
    </row>
    <row r="225" spans="1:7" ht="31.5">
      <c r="A225" s="3"/>
      <c r="B225" s="173">
        <v>81</v>
      </c>
      <c r="C225" s="158" t="s">
        <v>99</v>
      </c>
      <c r="D225" s="159" t="s">
        <v>63</v>
      </c>
      <c r="E225" s="174" t="s">
        <v>101</v>
      </c>
      <c r="F225" s="23"/>
      <c r="G225" s="3"/>
    </row>
    <row r="226" spans="1:7" ht="15.75">
      <c r="A226" s="3"/>
      <c r="B226" s="173"/>
      <c r="C226" s="158"/>
      <c r="D226" s="159" t="s">
        <v>64</v>
      </c>
      <c r="E226" s="174"/>
      <c r="F226" s="23"/>
      <c r="G226" s="3"/>
    </row>
    <row r="227" spans="1:7" ht="31.5">
      <c r="A227" s="3"/>
      <c r="B227" s="173"/>
      <c r="C227" s="158"/>
      <c r="D227" s="159" t="s">
        <v>100</v>
      </c>
      <c r="E227" s="174"/>
      <c r="F227" s="23"/>
      <c r="G227" s="3"/>
    </row>
    <row r="228" spans="1:7" ht="31.5">
      <c r="A228" s="3"/>
      <c r="B228" s="173">
        <v>82</v>
      </c>
      <c r="C228" s="158" t="s">
        <v>102</v>
      </c>
      <c r="D228" s="159" t="s">
        <v>63</v>
      </c>
      <c r="E228" s="174" t="s">
        <v>104</v>
      </c>
      <c r="F228" s="23"/>
      <c r="G228" s="3"/>
    </row>
    <row r="229" spans="1:7" ht="15.75">
      <c r="A229" s="3"/>
      <c r="B229" s="173"/>
      <c r="C229" s="158"/>
      <c r="D229" s="159" t="s">
        <v>64</v>
      </c>
      <c r="E229" s="174"/>
      <c r="F229" s="23"/>
      <c r="G229" s="3"/>
    </row>
    <row r="230" spans="1:7" ht="15.75">
      <c r="A230" s="3"/>
      <c r="B230" s="173"/>
      <c r="C230" s="158"/>
      <c r="D230" s="159" t="s">
        <v>103</v>
      </c>
      <c r="E230" s="174"/>
      <c r="F230" s="23"/>
      <c r="G230" s="3"/>
    </row>
    <row r="231" spans="1:7" ht="30" customHeight="1">
      <c r="A231" s="3"/>
      <c r="B231" s="178">
        <v>1</v>
      </c>
      <c r="C231" s="157" t="s">
        <v>105</v>
      </c>
      <c r="D231" s="156" t="s">
        <v>106</v>
      </c>
      <c r="E231" s="177">
        <v>733</v>
      </c>
      <c r="F231" s="177"/>
      <c r="G231" s="179"/>
    </row>
    <row r="232" spans="1:7" ht="15.75" customHeight="1">
      <c r="A232" s="3"/>
      <c r="B232" s="178"/>
      <c r="C232" s="157"/>
      <c r="D232" s="159" t="s">
        <v>107</v>
      </c>
      <c r="E232" s="177"/>
      <c r="F232" s="177"/>
      <c r="G232" s="179"/>
    </row>
    <row r="233" spans="1:7" ht="31.5" customHeight="1">
      <c r="A233" s="3"/>
      <c r="B233" s="178"/>
      <c r="C233" s="157"/>
      <c r="D233" s="159" t="s">
        <v>108</v>
      </c>
      <c r="E233" s="177"/>
      <c r="F233" s="177"/>
      <c r="G233" s="179"/>
    </row>
    <row r="234" spans="1:7" ht="31.5" customHeight="1">
      <c r="A234" s="3"/>
      <c r="B234" s="178"/>
      <c r="C234" s="157"/>
      <c r="D234" s="159" t="s">
        <v>109</v>
      </c>
      <c r="E234" s="177"/>
      <c r="F234" s="177"/>
      <c r="G234" s="179"/>
    </row>
    <row r="235" spans="1:7" ht="15.75" customHeight="1">
      <c r="A235" s="3"/>
      <c r="B235" s="178"/>
      <c r="C235" s="157"/>
      <c r="D235" s="159" t="s">
        <v>110</v>
      </c>
      <c r="E235" s="177"/>
      <c r="F235" s="177"/>
      <c r="G235" s="179"/>
    </row>
    <row r="236" spans="1:7" ht="15.75" customHeight="1">
      <c r="A236" s="3"/>
      <c r="B236" s="178"/>
      <c r="C236" s="157"/>
      <c r="D236" s="159" t="s">
        <v>111</v>
      </c>
      <c r="E236" s="177"/>
      <c r="F236" s="177"/>
      <c r="G236" s="179"/>
    </row>
    <row r="237" spans="1:7" ht="15.75" customHeight="1">
      <c r="A237" s="3"/>
      <c r="B237" s="178"/>
      <c r="C237" s="157"/>
      <c r="D237" s="159" t="s">
        <v>112</v>
      </c>
      <c r="E237" s="177"/>
      <c r="F237" s="177"/>
      <c r="G237" s="179"/>
    </row>
    <row r="238" spans="1:7" ht="15.75" customHeight="1">
      <c r="A238" s="3"/>
      <c r="B238" s="178"/>
      <c r="C238" s="157"/>
      <c r="D238" s="159" t="s">
        <v>113</v>
      </c>
      <c r="E238" s="177"/>
      <c r="F238" s="177"/>
      <c r="G238" s="179"/>
    </row>
    <row r="239" spans="1:7" ht="15.75" customHeight="1">
      <c r="A239" s="3"/>
      <c r="B239" s="178"/>
      <c r="C239" s="157"/>
      <c r="D239" s="159" t="s">
        <v>114</v>
      </c>
      <c r="E239" s="177"/>
      <c r="F239" s="177"/>
      <c r="G239" s="179"/>
    </row>
    <row r="240" spans="1:7" ht="15.75" customHeight="1">
      <c r="A240" s="3"/>
      <c r="B240" s="178"/>
      <c r="C240" s="157"/>
      <c r="D240" s="159" t="s">
        <v>115</v>
      </c>
      <c r="E240" s="177"/>
      <c r="F240" s="177"/>
      <c r="G240" s="179"/>
    </row>
    <row r="241" spans="1:7" ht="15.75" customHeight="1">
      <c r="A241" s="3"/>
      <c r="B241" s="178"/>
      <c r="C241" s="157"/>
      <c r="D241" s="159" t="s">
        <v>116</v>
      </c>
      <c r="E241" s="177"/>
      <c r="F241" s="177"/>
      <c r="G241" s="179"/>
    </row>
    <row r="242" spans="1:7" ht="31.5" customHeight="1">
      <c r="A242" s="3"/>
      <c r="B242" s="178"/>
      <c r="C242" s="157"/>
      <c r="D242" s="159" t="s">
        <v>117</v>
      </c>
      <c r="E242" s="177"/>
      <c r="F242" s="177"/>
      <c r="G242" s="179"/>
    </row>
    <row r="243" spans="1:7" ht="15.75" customHeight="1">
      <c r="A243" s="3"/>
      <c r="B243" s="178"/>
      <c r="C243" s="157"/>
      <c r="D243" s="159" t="s">
        <v>118</v>
      </c>
      <c r="E243" s="177"/>
      <c r="F243" s="177"/>
      <c r="G243" s="179"/>
    </row>
    <row r="244" spans="1:7" ht="15.75" customHeight="1">
      <c r="A244" s="3"/>
      <c r="B244" s="178"/>
      <c r="C244" s="157"/>
      <c r="D244" s="159" t="s">
        <v>119</v>
      </c>
      <c r="E244" s="177"/>
      <c r="F244" s="177"/>
      <c r="G244" s="179"/>
    </row>
    <row r="245" spans="1:7" ht="78.75" customHeight="1">
      <c r="A245" s="3"/>
      <c r="B245" s="178"/>
      <c r="C245" s="157"/>
      <c r="D245" s="159" t="s">
        <v>1442</v>
      </c>
      <c r="E245" s="177"/>
      <c r="F245" s="177"/>
      <c r="G245" s="179"/>
    </row>
    <row r="246" spans="1:7" ht="15.75" customHeight="1">
      <c r="A246" s="3"/>
      <c r="B246" s="178"/>
      <c r="C246" s="157"/>
      <c r="D246" s="159" t="s">
        <v>120</v>
      </c>
      <c r="E246" s="177"/>
      <c r="F246" s="177"/>
      <c r="G246" s="179"/>
    </row>
    <row r="247" spans="1:7" ht="157.5" customHeight="1">
      <c r="A247" s="3"/>
      <c r="B247" s="178"/>
      <c r="C247" s="157"/>
      <c r="D247" s="159" t="s">
        <v>121</v>
      </c>
      <c r="E247" s="177"/>
      <c r="F247" s="177"/>
      <c r="G247" s="179"/>
    </row>
    <row r="248" spans="1:7" ht="31.5" customHeight="1">
      <c r="A248" s="3"/>
      <c r="B248" s="178"/>
      <c r="C248" s="157"/>
      <c r="D248" s="159" t="s">
        <v>122</v>
      </c>
      <c r="E248" s="177"/>
      <c r="F248" s="177"/>
      <c r="G248" s="179"/>
    </row>
    <row r="249" spans="1:7" ht="31.5" customHeight="1">
      <c r="A249" s="3"/>
      <c r="B249" s="180">
        <v>2</v>
      </c>
      <c r="C249" s="158" t="s">
        <v>123</v>
      </c>
      <c r="D249" s="159" t="s">
        <v>124</v>
      </c>
      <c r="E249" s="177">
        <v>450</v>
      </c>
      <c r="F249" s="177"/>
      <c r="G249" s="179"/>
    </row>
    <row r="250" spans="1:7" ht="15.75" customHeight="1">
      <c r="A250" s="3"/>
      <c r="B250" s="180"/>
      <c r="C250" s="158"/>
      <c r="D250" s="159" t="s">
        <v>107</v>
      </c>
      <c r="E250" s="177"/>
      <c r="F250" s="177"/>
      <c r="G250" s="179"/>
    </row>
    <row r="251" spans="1:7" ht="31.5" customHeight="1">
      <c r="A251" s="3"/>
      <c r="B251" s="180"/>
      <c r="C251" s="158"/>
      <c r="D251" s="159" t="s">
        <v>108</v>
      </c>
      <c r="E251" s="177"/>
      <c r="F251" s="177"/>
      <c r="G251" s="179"/>
    </row>
    <row r="252" spans="1:7" ht="31.5" customHeight="1">
      <c r="A252" s="3"/>
      <c r="B252" s="180"/>
      <c r="C252" s="158"/>
      <c r="D252" s="159" t="s">
        <v>109</v>
      </c>
      <c r="E252" s="177"/>
      <c r="F252" s="177"/>
      <c r="G252" s="179"/>
    </row>
    <row r="253" spans="1:7" ht="15.75" customHeight="1">
      <c r="A253" s="3"/>
      <c r="B253" s="180"/>
      <c r="C253" s="158"/>
      <c r="D253" s="159" t="s">
        <v>110</v>
      </c>
      <c r="E253" s="177"/>
      <c r="F253" s="177"/>
      <c r="G253" s="179"/>
    </row>
    <row r="254" spans="1:7" ht="15.75" customHeight="1">
      <c r="A254" s="3"/>
      <c r="B254" s="180"/>
      <c r="C254" s="158"/>
      <c r="D254" s="159" t="s">
        <v>111</v>
      </c>
      <c r="E254" s="177"/>
      <c r="F254" s="177"/>
      <c r="G254" s="179"/>
    </row>
    <row r="255" spans="1:7" ht="15.75" customHeight="1">
      <c r="A255" s="3"/>
      <c r="B255" s="180"/>
      <c r="C255" s="158"/>
      <c r="D255" s="159" t="s">
        <v>112</v>
      </c>
      <c r="E255" s="177"/>
      <c r="F255" s="177"/>
      <c r="G255" s="179"/>
    </row>
    <row r="256" spans="1:7" ht="15.75" customHeight="1">
      <c r="A256" s="3"/>
      <c r="B256" s="180"/>
      <c r="C256" s="158"/>
      <c r="D256" s="159" t="s">
        <v>113</v>
      </c>
      <c r="E256" s="177"/>
      <c r="F256" s="177"/>
      <c r="G256" s="179"/>
    </row>
    <row r="257" spans="1:7" ht="15.75" customHeight="1">
      <c r="A257" s="3"/>
      <c r="B257" s="180"/>
      <c r="C257" s="158"/>
      <c r="D257" s="160" t="s">
        <v>114</v>
      </c>
      <c r="E257" s="177"/>
      <c r="F257" s="177"/>
      <c r="G257" s="179"/>
    </row>
    <row r="258" spans="1:7" ht="15.75" customHeight="1">
      <c r="A258" s="3"/>
      <c r="B258" s="180"/>
      <c r="C258" s="158"/>
      <c r="D258" s="160" t="s">
        <v>115</v>
      </c>
      <c r="E258" s="177"/>
      <c r="F258" s="177"/>
      <c r="G258" s="179"/>
    </row>
    <row r="259" spans="1:7" ht="15.75" customHeight="1">
      <c r="A259" s="3"/>
      <c r="B259" s="180"/>
      <c r="C259" s="158"/>
      <c r="D259" s="160" t="s">
        <v>116</v>
      </c>
      <c r="E259" s="177"/>
      <c r="F259" s="177"/>
      <c r="G259" s="179"/>
    </row>
    <row r="260" spans="1:7" ht="31.5" customHeight="1">
      <c r="A260" s="3"/>
      <c r="B260" s="180"/>
      <c r="C260" s="158"/>
      <c r="D260" s="160" t="s">
        <v>117</v>
      </c>
      <c r="E260" s="177"/>
      <c r="F260" s="177"/>
      <c r="G260" s="179"/>
    </row>
    <row r="261" spans="1:7" ht="15.75" customHeight="1">
      <c r="A261" s="3"/>
      <c r="B261" s="180"/>
      <c r="C261" s="158"/>
      <c r="D261" s="160" t="s">
        <v>118</v>
      </c>
      <c r="E261" s="177"/>
      <c r="F261" s="177"/>
      <c r="G261" s="179"/>
    </row>
    <row r="262" spans="1:7" ht="15.75" customHeight="1">
      <c r="A262" s="3"/>
      <c r="B262" s="180"/>
      <c r="C262" s="158"/>
      <c r="D262" s="160" t="s">
        <v>119</v>
      </c>
      <c r="E262" s="177"/>
      <c r="F262" s="177"/>
      <c r="G262" s="179"/>
    </row>
    <row r="263" spans="1:7" ht="47.25" customHeight="1">
      <c r="A263" s="3"/>
      <c r="B263" s="180"/>
      <c r="C263" s="158"/>
      <c r="D263" s="160" t="s">
        <v>125</v>
      </c>
      <c r="E263" s="177"/>
      <c r="F263" s="177"/>
      <c r="G263" s="179"/>
    </row>
    <row r="264" spans="1:7" ht="15.75" customHeight="1">
      <c r="A264" s="3"/>
      <c r="B264" s="180"/>
      <c r="C264" s="158"/>
      <c r="D264" s="160" t="s">
        <v>120</v>
      </c>
      <c r="E264" s="177"/>
      <c r="F264" s="177"/>
      <c r="G264" s="179"/>
    </row>
    <row r="265" spans="1:7" ht="157.5" customHeight="1">
      <c r="A265" s="3"/>
      <c r="B265" s="180"/>
      <c r="C265" s="158"/>
      <c r="D265" s="160" t="s">
        <v>121</v>
      </c>
      <c r="E265" s="177"/>
      <c r="F265" s="177"/>
      <c r="G265" s="179"/>
    </row>
    <row r="266" spans="1:7" ht="31.5" customHeight="1">
      <c r="A266" s="3"/>
      <c r="B266" s="180"/>
      <c r="C266" s="158"/>
      <c r="D266" s="159" t="s">
        <v>122</v>
      </c>
      <c r="E266" s="177"/>
      <c r="F266" s="177"/>
      <c r="G266" s="179"/>
    </row>
    <row r="267" spans="1:7" ht="45" customHeight="1">
      <c r="A267" s="3"/>
      <c r="B267" s="180">
        <v>3</v>
      </c>
      <c r="C267" s="156" t="s">
        <v>126</v>
      </c>
      <c r="D267" s="156" t="s">
        <v>128</v>
      </c>
      <c r="E267" s="177">
        <v>639</v>
      </c>
      <c r="F267" s="177"/>
      <c r="G267" s="181"/>
    </row>
    <row r="268" spans="1:7" ht="15.75">
      <c r="A268" s="3"/>
      <c r="B268" s="180"/>
      <c r="C268" s="156" t="s">
        <v>127</v>
      </c>
      <c r="D268" s="156"/>
      <c r="E268" s="177"/>
      <c r="F268" s="177"/>
      <c r="G268" s="181"/>
    </row>
    <row r="269" spans="1:7" ht="15" customHeight="1">
      <c r="A269" s="3"/>
      <c r="B269" s="180"/>
      <c r="C269" s="156"/>
      <c r="D269" s="156" t="s">
        <v>129</v>
      </c>
      <c r="E269" s="177"/>
      <c r="F269" s="177"/>
      <c r="G269" s="179"/>
    </row>
    <row r="270" spans="1:7" ht="45" customHeight="1">
      <c r="A270" s="3"/>
      <c r="B270" s="180"/>
      <c r="C270" s="175"/>
      <c r="D270" s="156" t="s">
        <v>130</v>
      </c>
      <c r="E270" s="177"/>
      <c r="F270" s="177"/>
      <c r="G270" s="179"/>
    </row>
    <row r="271" spans="1:7" ht="30" customHeight="1">
      <c r="A271" s="3"/>
      <c r="B271" s="180">
        <v>4</v>
      </c>
      <c r="C271" s="157" t="s">
        <v>131</v>
      </c>
      <c r="D271" s="156" t="s">
        <v>124</v>
      </c>
      <c r="E271" s="177">
        <v>163</v>
      </c>
      <c r="F271" s="177"/>
      <c r="G271" s="179"/>
    </row>
    <row r="272" spans="1:7" ht="15" customHeight="1">
      <c r="A272" s="3"/>
      <c r="B272" s="180"/>
      <c r="C272" s="157"/>
      <c r="D272" s="156" t="s">
        <v>107</v>
      </c>
      <c r="E272" s="177"/>
      <c r="F272" s="177"/>
      <c r="G272" s="179"/>
    </row>
    <row r="273" spans="1:7" ht="15" customHeight="1">
      <c r="A273" s="3"/>
      <c r="B273" s="180"/>
      <c r="C273" s="157"/>
      <c r="D273" s="156" t="s">
        <v>132</v>
      </c>
      <c r="E273" s="177"/>
      <c r="F273" s="177"/>
      <c r="G273" s="179"/>
    </row>
    <row r="274" spans="1:7" ht="15" customHeight="1">
      <c r="A274" s="3"/>
      <c r="B274" s="180"/>
      <c r="C274" s="157"/>
      <c r="D274" s="156" t="s">
        <v>111</v>
      </c>
      <c r="E274" s="177"/>
      <c r="F274" s="177"/>
      <c r="G274" s="179"/>
    </row>
    <row r="275" spans="1:7" ht="15" customHeight="1">
      <c r="A275" s="3"/>
      <c r="B275" s="180"/>
      <c r="C275" s="157"/>
      <c r="D275" s="156" t="s">
        <v>114</v>
      </c>
      <c r="E275" s="177"/>
      <c r="F275" s="177"/>
      <c r="G275" s="179"/>
    </row>
    <row r="276" spans="1:7" ht="15" customHeight="1">
      <c r="A276" s="3"/>
      <c r="B276" s="180"/>
      <c r="C276" s="157"/>
      <c r="D276" s="156" t="s">
        <v>115</v>
      </c>
      <c r="E276" s="177"/>
      <c r="F276" s="177"/>
      <c r="G276" s="179"/>
    </row>
    <row r="277" spans="1:7" ht="30" customHeight="1">
      <c r="A277" s="3"/>
      <c r="B277" s="180"/>
      <c r="C277" s="157"/>
      <c r="D277" s="156" t="s">
        <v>117</v>
      </c>
      <c r="E277" s="177"/>
      <c r="F277" s="177"/>
      <c r="G277" s="179"/>
    </row>
    <row r="278" spans="1:7" ht="15" customHeight="1">
      <c r="A278" s="3"/>
      <c r="B278" s="180"/>
      <c r="C278" s="157"/>
      <c r="D278" s="156" t="s">
        <v>133</v>
      </c>
      <c r="E278" s="177"/>
      <c r="F278" s="177"/>
      <c r="G278" s="179"/>
    </row>
    <row r="279" spans="1:7" ht="15" customHeight="1">
      <c r="A279" s="3"/>
      <c r="B279" s="180"/>
      <c r="C279" s="157"/>
      <c r="D279" s="156" t="s">
        <v>134</v>
      </c>
      <c r="E279" s="177"/>
      <c r="F279" s="177"/>
      <c r="G279" s="179"/>
    </row>
    <row r="280" spans="1:7" ht="30" customHeight="1">
      <c r="A280" s="3"/>
      <c r="B280" s="180"/>
      <c r="C280" s="157"/>
      <c r="D280" s="156" t="s">
        <v>135</v>
      </c>
      <c r="E280" s="177"/>
      <c r="F280" s="177"/>
      <c r="G280" s="179"/>
    </row>
    <row r="281" spans="1:7" ht="30" customHeight="1">
      <c r="A281" s="3"/>
      <c r="B281" s="180">
        <v>5</v>
      </c>
      <c r="C281" s="182" t="s">
        <v>136</v>
      </c>
      <c r="D281" s="175" t="s">
        <v>124</v>
      </c>
      <c r="E281" s="177">
        <v>165</v>
      </c>
      <c r="F281" s="177"/>
      <c r="G281" s="179"/>
    </row>
    <row r="282" spans="1:7" ht="15" customHeight="1">
      <c r="A282" s="3"/>
      <c r="B282" s="180"/>
      <c r="C282" s="182"/>
      <c r="D282" s="175" t="s">
        <v>107</v>
      </c>
      <c r="E282" s="177"/>
      <c r="F282" s="177"/>
      <c r="G282" s="179"/>
    </row>
    <row r="283" spans="1:7" ht="15" customHeight="1">
      <c r="A283" s="3"/>
      <c r="B283" s="180"/>
      <c r="C283" s="182"/>
      <c r="D283" s="175" t="s">
        <v>137</v>
      </c>
      <c r="E283" s="177"/>
      <c r="F283" s="177"/>
      <c r="G283" s="179"/>
    </row>
    <row r="284" spans="1:7" ht="15" customHeight="1">
      <c r="A284" s="3"/>
      <c r="B284" s="180"/>
      <c r="C284" s="182"/>
      <c r="D284" s="175" t="s">
        <v>138</v>
      </c>
      <c r="E284" s="177"/>
      <c r="F284" s="177"/>
      <c r="G284" s="179"/>
    </row>
    <row r="285" spans="1:7" ht="30" customHeight="1">
      <c r="A285" s="3"/>
      <c r="B285" s="180"/>
      <c r="C285" s="182"/>
      <c r="D285" s="175" t="s">
        <v>117</v>
      </c>
      <c r="E285" s="177"/>
      <c r="F285" s="177"/>
      <c r="G285" s="179"/>
    </row>
    <row r="286" spans="1:7" ht="15" customHeight="1">
      <c r="A286" s="3"/>
      <c r="B286" s="180"/>
      <c r="C286" s="182"/>
      <c r="D286" s="175" t="s">
        <v>110</v>
      </c>
      <c r="E286" s="177"/>
      <c r="F286" s="177"/>
      <c r="G286" s="179"/>
    </row>
    <row r="287" spans="1:7" ht="15" customHeight="1">
      <c r="A287" s="3"/>
      <c r="B287" s="180"/>
      <c r="C287" s="182"/>
      <c r="D287" s="175" t="s">
        <v>111</v>
      </c>
      <c r="E287" s="177"/>
      <c r="F287" s="177"/>
      <c r="G287" s="179"/>
    </row>
    <row r="288" spans="1:7" ht="15" customHeight="1">
      <c r="A288" s="3"/>
      <c r="B288" s="180"/>
      <c r="C288" s="182"/>
      <c r="D288" s="175" t="s">
        <v>112</v>
      </c>
      <c r="E288" s="177"/>
      <c r="F288" s="177"/>
      <c r="G288" s="179"/>
    </row>
    <row r="289" spans="1:7" ht="30" customHeight="1">
      <c r="A289" s="3"/>
      <c r="B289" s="180"/>
      <c r="C289" s="182"/>
      <c r="D289" s="175" t="s">
        <v>135</v>
      </c>
      <c r="E289" s="177"/>
      <c r="F289" s="177"/>
      <c r="G289" s="179"/>
    </row>
    <row r="290" spans="1:7" ht="30" customHeight="1">
      <c r="A290" s="3"/>
      <c r="B290" s="180">
        <v>6</v>
      </c>
      <c r="C290" s="182" t="s">
        <v>139</v>
      </c>
      <c r="D290" s="175" t="s">
        <v>124</v>
      </c>
      <c r="E290" s="177">
        <v>164</v>
      </c>
      <c r="F290" s="177"/>
      <c r="G290" s="179"/>
    </row>
    <row r="291" spans="1:7" ht="15" customHeight="1">
      <c r="A291" s="3"/>
      <c r="B291" s="180"/>
      <c r="C291" s="182"/>
      <c r="D291" s="175" t="s">
        <v>140</v>
      </c>
      <c r="E291" s="177"/>
      <c r="F291" s="177"/>
      <c r="G291" s="179"/>
    </row>
    <row r="292" spans="1:7" ht="30" customHeight="1">
      <c r="A292" s="3"/>
      <c r="B292" s="180"/>
      <c r="C292" s="182"/>
      <c r="D292" s="175" t="s">
        <v>135</v>
      </c>
      <c r="E292" s="177"/>
      <c r="F292" s="177"/>
      <c r="G292" s="179"/>
    </row>
    <row r="293" spans="1:7" ht="45" customHeight="1">
      <c r="A293" s="3"/>
      <c r="B293" s="133">
        <v>7</v>
      </c>
      <c r="C293" s="134" t="s">
        <v>141</v>
      </c>
      <c r="D293" s="175" t="s">
        <v>142</v>
      </c>
      <c r="E293" s="171">
        <v>238</v>
      </c>
      <c r="F293" s="23"/>
      <c r="G293" s="3"/>
    </row>
    <row r="294" spans="1:7" ht="30" customHeight="1">
      <c r="A294" s="3"/>
      <c r="B294" s="133"/>
      <c r="C294" s="134"/>
      <c r="D294" s="175" t="s">
        <v>143</v>
      </c>
      <c r="E294" s="171"/>
      <c r="F294" s="23"/>
      <c r="G294" s="3"/>
    </row>
    <row r="295" spans="1:7" ht="15.75">
      <c r="A295" s="3"/>
      <c r="B295" s="133"/>
      <c r="C295" s="134"/>
      <c r="D295" s="175" t="s">
        <v>144</v>
      </c>
      <c r="E295" s="171"/>
      <c r="F295" s="23"/>
      <c r="G295" s="3"/>
    </row>
    <row r="296" spans="1:7" ht="45" customHeight="1">
      <c r="A296" s="3"/>
      <c r="B296" s="133" t="s">
        <v>145</v>
      </c>
      <c r="C296" s="134" t="s">
        <v>146</v>
      </c>
      <c r="D296" s="175" t="s">
        <v>147</v>
      </c>
      <c r="E296" s="171">
        <v>342</v>
      </c>
      <c r="F296" s="23"/>
      <c r="G296" s="3"/>
    </row>
    <row r="297" spans="1:7" ht="30" customHeight="1">
      <c r="A297" s="3"/>
      <c r="B297" s="133"/>
      <c r="C297" s="134"/>
      <c r="D297" s="175" t="s">
        <v>143</v>
      </c>
      <c r="E297" s="171"/>
      <c r="F297" s="23"/>
      <c r="G297" s="3"/>
    </row>
    <row r="298" spans="1:7" ht="15" customHeight="1">
      <c r="A298" s="3"/>
      <c r="B298" s="133"/>
      <c r="C298" s="134"/>
      <c r="D298" s="175" t="s">
        <v>148</v>
      </c>
      <c r="E298" s="171"/>
      <c r="F298" s="23"/>
      <c r="G298" s="3"/>
    </row>
    <row r="299" spans="1:7" ht="15.75">
      <c r="A299" s="3"/>
      <c r="B299" s="133"/>
      <c r="C299" s="134"/>
      <c r="D299" s="175" t="s">
        <v>149</v>
      </c>
      <c r="E299" s="171"/>
      <c r="F299" s="23"/>
      <c r="G299" s="3"/>
    </row>
    <row r="300" spans="1:7" ht="30" customHeight="1">
      <c r="A300" s="3"/>
      <c r="B300" s="183" t="s">
        <v>150</v>
      </c>
      <c r="C300" s="156" t="s">
        <v>151</v>
      </c>
      <c r="D300" s="156" t="s">
        <v>152</v>
      </c>
      <c r="E300" s="171">
        <v>702</v>
      </c>
      <c r="F300" s="23"/>
      <c r="G300" s="3"/>
    </row>
    <row r="301" spans="1:7" ht="15" customHeight="1">
      <c r="A301" s="3"/>
      <c r="B301" s="183"/>
      <c r="C301" s="156"/>
      <c r="D301" s="156" t="s">
        <v>153</v>
      </c>
      <c r="E301" s="171"/>
      <c r="F301" s="23"/>
      <c r="G301" s="3"/>
    </row>
    <row r="302" spans="1:7" ht="30" customHeight="1">
      <c r="A302" s="3"/>
      <c r="B302" s="183"/>
      <c r="C302" s="156"/>
      <c r="D302" s="156" t="s">
        <v>154</v>
      </c>
      <c r="E302" s="171"/>
      <c r="F302" s="23"/>
      <c r="G302" s="3"/>
    </row>
    <row r="303" spans="1:7" ht="15" customHeight="1">
      <c r="A303" s="3"/>
      <c r="B303" s="183"/>
      <c r="C303" s="156"/>
      <c r="D303" s="156" t="s">
        <v>155</v>
      </c>
      <c r="E303" s="171"/>
      <c r="F303" s="23"/>
      <c r="G303" s="3"/>
    </row>
    <row r="304" spans="1:7" ht="15.75">
      <c r="A304" s="3"/>
      <c r="B304" s="183"/>
      <c r="C304" s="156"/>
      <c r="D304" s="156" t="s">
        <v>144</v>
      </c>
      <c r="E304" s="171"/>
      <c r="F304" s="23"/>
      <c r="G304" s="3"/>
    </row>
    <row r="305" spans="1:7" ht="30" customHeight="1">
      <c r="A305" s="3"/>
      <c r="B305" s="133">
        <v>9</v>
      </c>
      <c r="C305" s="134" t="s">
        <v>156</v>
      </c>
      <c r="D305" s="175" t="s">
        <v>157</v>
      </c>
      <c r="E305" s="177">
        <v>198</v>
      </c>
      <c r="F305" s="23"/>
      <c r="G305" s="3"/>
    </row>
    <row r="306" spans="1:7" ht="15" customHeight="1">
      <c r="A306" s="3"/>
      <c r="B306" s="133"/>
      <c r="C306" s="134"/>
      <c r="D306" s="175" t="s">
        <v>158</v>
      </c>
      <c r="E306" s="177"/>
      <c r="F306" s="23"/>
      <c r="G306" s="3"/>
    </row>
    <row r="307" spans="1:7" ht="15" customHeight="1">
      <c r="A307" s="3"/>
      <c r="B307" s="133"/>
      <c r="C307" s="134"/>
      <c r="D307" s="175" t="s">
        <v>159</v>
      </c>
      <c r="E307" s="177"/>
      <c r="F307" s="23"/>
      <c r="G307" s="3"/>
    </row>
    <row r="308" spans="1:7" ht="45" customHeight="1">
      <c r="A308" s="3"/>
      <c r="B308" s="133"/>
      <c r="C308" s="134"/>
      <c r="D308" s="175" t="s">
        <v>160</v>
      </c>
      <c r="E308" s="177"/>
      <c r="F308" s="23"/>
      <c r="G308" s="3"/>
    </row>
    <row r="309" spans="1:7" ht="47.25" customHeight="1">
      <c r="A309" s="3"/>
      <c r="B309" s="177" t="s">
        <v>161</v>
      </c>
      <c r="C309" s="159" t="s">
        <v>162</v>
      </c>
      <c r="D309" s="159" t="s">
        <v>163</v>
      </c>
      <c r="E309" s="177">
        <v>953</v>
      </c>
      <c r="F309" s="23"/>
      <c r="G309" s="3"/>
    </row>
    <row r="310" spans="1:7" ht="63" customHeight="1">
      <c r="A310" s="3"/>
      <c r="B310" s="177"/>
      <c r="C310" s="159"/>
      <c r="D310" s="159" t="s">
        <v>164</v>
      </c>
      <c r="E310" s="177"/>
      <c r="F310" s="23"/>
      <c r="G310" s="3"/>
    </row>
    <row r="311" spans="1:7" ht="31.5" customHeight="1">
      <c r="A311" s="3"/>
      <c r="B311" s="177"/>
      <c r="C311" s="159"/>
      <c r="D311" s="159" t="s">
        <v>165</v>
      </c>
      <c r="E311" s="177"/>
      <c r="F311" s="23"/>
      <c r="G311" s="3"/>
    </row>
    <row r="312" spans="1:7" ht="15.75" customHeight="1">
      <c r="A312" s="3"/>
      <c r="B312" s="177"/>
      <c r="C312" s="159"/>
      <c r="D312" s="159" t="s">
        <v>144</v>
      </c>
      <c r="E312" s="177"/>
      <c r="F312" s="23"/>
      <c r="G312" s="3"/>
    </row>
    <row r="313" spans="1:7" ht="15.75">
      <c r="A313" s="3"/>
      <c r="B313" s="177"/>
      <c r="C313" s="159"/>
      <c r="D313" s="159"/>
      <c r="E313" s="177"/>
      <c r="F313" s="23"/>
      <c r="G313" s="3"/>
    </row>
    <row r="314" spans="1:7" ht="78.75" customHeight="1">
      <c r="A314" s="3"/>
      <c r="B314" s="177" t="s">
        <v>166</v>
      </c>
      <c r="C314" s="159" t="s">
        <v>167</v>
      </c>
      <c r="D314" s="159" t="s">
        <v>168</v>
      </c>
      <c r="E314" s="177">
        <v>3080</v>
      </c>
      <c r="F314" s="23"/>
      <c r="G314" s="3">
        <f>E314*F314</f>
        <v>0</v>
      </c>
    </row>
    <row r="315" spans="1:7" ht="31.5" customHeight="1">
      <c r="A315" s="3"/>
      <c r="B315" s="177"/>
      <c r="C315" s="159"/>
      <c r="D315" s="159" t="s">
        <v>169</v>
      </c>
      <c r="E315" s="177"/>
      <c r="F315" s="23"/>
      <c r="G315" s="3"/>
    </row>
    <row r="316" spans="1:7" ht="31.5" customHeight="1">
      <c r="A316" s="3"/>
      <c r="B316" s="177"/>
      <c r="C316" s="159"/>
      <c r="D316" s="159" t="s">
        <v>170</v>
      </c>
      <c r="E316" s="177"/>
      <c r="F316" s="23"/>
      <c r="G316" s="3"/>
    </row>
    <row r="317" spans="1:7" ht="15.75" customHeight="1">
      <c r="A317" s="3"/>
      <c r="B317" s="177"/>
      <c r="C317" s="159"/>
      <c r="D317" s="159" t="s">
        <v>144</v>
      </c>
      <c r="E317" s="177"/>
      <c r="F317" s="23"/>
      <c r="G317" s="3"/>
    </row>
    <row r="318" spans="1:7" ht="15.75">
      <c r="A318" s="3"/>
      <c r="B318" s="177"/>
      <c r="C318" s="159"/>
      <c r="D318" s="159"/>
      <c r="E318" s="177"/>
      <c r="F318" s="23"/>
      <c r="G318" s="3"/>
    </row>
    <row r="319" spans="1:7" ht="30" customHeight="1">
      <c r="A319" s="3"/>
      <c r="B319" s="133">
        <v>10</v>
      </c>
      <c r="C319" s="134" t="s">
        <v>171</v>
      </c>
      <c r="D319" s="175" t="s">
        <v>157</v>
      </c>
      <c r="E319" s="171">
        <v>244</v>
      </c>
      <c r="F319" s="23"/>
      <c r="G319" s="3">
        <f>E319*F319</f>
        <v>0</v>
      </c>
    </row>
    <row r="320" spans="1:7" ht="15" customHeight="1">
      <c r="A320" s="3"/>
      <c r="B320" s="133"/>
      <c r="C320" s="134"/>
      <c r="D320" s="175" t="s">
        <v>158</v>
      </c>
      <c r="E320" s="171"/>
      <c r="F320" s="23"/>
      <c r="G320" s="3"/>
    </row>
    <row r="321" spans="1:7" ht="15" customHeight="1">
      <c r="A321" s="3"/>
      <c r="B321" s="133"/>
      <c r="C321" s="134"/>
      <c r="D321" s="175" t="s">
        <v>172</v>
      </c>
      <c r="E321" s="171"/>
      <c r="F321" s="23"/>
      <c r="G321" s="3"/>
    </row>
    <row r="322" spans="1:7" ht="15" customHeight="1">
      <c r="A322" s="3"/>
      <c r="B322" s="133"/>
      <c r="C322" s="134"/>
      <c r="D322" s="175" t="s">
        <v>173</v>
      </c>
      <c r="E322" s="171"/>
      <c r="F322" s="23"/>
      <c r="G322" s="3"/>
    </row>
    <row r="323" spans="1:7" ht="45" customHeight="1">
      <c r="A323" s="3"/>
      <c r="B323" s="133"/>
      <c r="C323" s="134"/>
      <c r="D323" s="175" t="s">
        <v>174</v>
      </c>
      <c r="E323" s="171"/>
      <c r="F323" s="23"/>
      <c r="G323" s="3"/>
    </row>
    <row r="324" spans="1:7" ht="30" customHeight="1">
      <c r="A324" s="3"/>
      <c r="B324" s="133">
        <v>11</v>
      </c>
      <c r="C324" s="134" t="s">
        <v>175</v>
      </c>
      <c r="D324" s="134" t="s">
        <v>157</v>
      </c>
      <c r="E324" s="171">
        <v>251</v>
      </c>
      <c r="F324" s="23"/>
      <c r="G324" s="3">
        <f>E324*F324</f>
        <v>0</v>
      </c>
    </row>
    <row r="325" spans="1:7" ht="15" customHeight="1">
      <c r="A325" s="3"/>
      <c r="B325" s="133"/>
      <c r="C325" s="134"/>
      <c r="D325" s="134" t="s">
        <v>176</v>
      </c>
      <c r="E325" s="171"/>
      <c r="F325" s="23"/>
      <c r="G325" s="3"/>
    </row>
    <row r="326" spans="1:7" ht="15.75">
      <c r="A326" s="3"/>
      <c r="B326" s="133"/>
      <c r="C326" s="134"/>
      <c r="D326" s="134" t="s">
        <v>177</v>
      </c>
      <c r="E326" s="171"/>
      <c r="F326" s="23"/>
      <c r="G326" s="3"/>
    </row>
    <row r="327" spans="1:7" ht="63.75" customHeight="1">
      <c r="A327" s="3"/>
      <c r="B327" s="133">
        <v>12</v>
      </c>
      <c r="C327" s="134" t="s">
        <v>178</v>
      </c>
      <c r="D327" s="134" t="s">
        <v>179</v>
      </c>
      <c r="E327" s="171">
        <v>453</v>
      </c>
      <c r="F327" s="23"/>
      <c r="G327" s="3">
        <f>E327*F327</f>
        <v>0</v>
      </c>
    </row>
    <row r="328" spans="1:7" ht="15.75">
      <c r="A328" s="190" t="s">
        <v>1183</v>
      </c>
      <c r="B328" s="187"/>
      <c r="C328" s="188"/>
      <c r="D328" s="188"/>
      <c r="E328" s="189"/>
      <c r="F328" s="190">
        <f>SUM(F8:F327)</f>
        <v>0</v>
      </c>
      <c r="G328" s="191">
        <f>SUM(G8:G327)</f>
        <v>0</v>
      </c>
    </row>
  </sheetData>
  <mergeCells count="204">
    <mergeCell ref="C290:C292"/>
    <mergeCell ref="C281:C289"/>
    <mergeCell ref="C271:C280"/>
    <mergeCell ref="G267:G268"/>
    <mergeCell ref="C249:C266"/>
    <mergeCell ref="B228:B230"/>
    <mergeCell ref="C228:C230"/>
    <mergeCell ref="E228:E230"/>
    <mergeCell ref="C231:C248"/>
    <mergeCell ref="B222:B224"/>
    <mergeCell ref="C222:C224"/>
    <mergeCell ref="E222:E224"/>
    <mergeCell ref="B225:B227"/>
    <mergeCell ref="C225:C227"/>
    <mergeCell ref="E225:E227"/>
    <mergeCell ref="B216:B218"/>
    <mergeCell ref="C216:C218"/>
    <mergeCell ref="E216:E218"/>
    <mergeCell ref="B219:B221"/>
    <mergeCell ref="C219:C221"/>
    <mergeCell ref="E219:E221"/>
    <mergeCell ref="B210:B212"/>
    <mergeCell ref="C210:C212"/>
    <mergeCell ref="E210:E212"/>
    <mergeCell ref="B213:B215"/>
    <mergeCell ref="C213:C215"/>
    <mergeCell ref="E213:E215"/>
    <mergeCell ref="B204:B206"/>
    <mergeCell ref="C204:C206"/>
    <mergeCell ref="E204:E206"/>
    <mergeCell ref="B207:B209"/>
    <mergeCell ref="C207:C209"/>
    <mergeCell ref="E207:E209"/>
    <mergeCell ref="B198:B200"/>
    <mergeCell ref="C198:C200"/>
    <mergeCell ref="E198:E200"/>
    <mergeCell ref="B201:B203"/>
    <mergeCell ref="C201:C203"/>
    <mergeCell ref="E201:E203"/>
    <mergeCell ref="B192:B194"/>
    <mergeCell ref="C192:C194"/>
    <mergeCell ref="E192:E194"/>
    <mergeCell ref="B195:B197"/>
    <mergeCell ref="C195:C197"/>
    <mergeCell ref="E195:E197"/>
    <mergeCell ref="B186:B188"/>
    <mergeCell ref="C186:C188"/>
    <mergeCell ref="E186:E188"/>
    <mergeCell ref="B189:B191"/>
    <mergeCell ref="C189:C191"/>
    <mergeCell ref="E189:E191"/>
    <mergeCell ref="B178:B183"/>
    <mergeCell ref="C178:C183"/>
    <mergeCell ref="E178:E183"/>
    <mergeCell ref="B184:B185"/>
    <mergeCell ref="C184:C185"/>
    <mergeCell ref="E184:E185"/>
    <mergeCell ref="B170:B174"/>
    <mergeCell ref="E170:E174"/>
    <mergeCell ref="B175:B177"/>
    <mergeCell ref="C175:C177"/>
    <mergeCell ref="E175:E177"/>
    <mergeCell ref="B159:B164"/>
    <mergeCell ref="E159:E164"/>
    <mergeCell ref="B165:B169"/>
    <mergeCell ref="E165:E169"/>
    <mergeCell ref="B147:B149"/>
    <mergeCell ref="C147:C149"/>
    <mergeCell ref="E147:E149"/>
    <mergeCell ref="B150:B158"/>
    <mergeCell ref="C150:C158"/>
    <mergeCell ref="E150:E158"/>
    <mergeCell ref="B141:B142"/>
    <mergeCell ref="D141:D142"/>
    <mergeCell ref="E141:E142"/>
    <mergeCell ref="B143:B146"/>
    <mergeCell ref="C143:C146"/>
    <mergeCell ref="E143:E146"/>
    <mergeCell ref="B137:B138"/>
    <mergeCell ref="D137:D138"/>
    <mergeCell ref="E137:E138"/>
    <mergeCell ref="B139:B140"/>
    <mergeCell ref="D139:D140"/>
    <mergeCell ref="E139:E140"/>
    <mergeCell ref="B133:B134"/>
    <mergeCell ref="D133:D134"/>
    <mergeCell ref="E133:E134"/>
    <mergeCell ref="B135:B136"/>
    <mergeCell ref="D135:D136"/>
    <mergeCell ref="E135:E136"/>
    <mergeCell ref="B129:B130"/>
    <mergeCell ref="D129:D130"/>
    <mergeCell ref="E129:E130"/>
    <mergeCell ref="B131:B132"/>
    <mergeCell ref="E131:E132"/>
    <mergeCell ref="B121:B124"/>
    <mergeCell ref="E121:E124"/>
    <mergeCell ref="B125:B128"/>
    <mergeCell ref="E125:E128"/>
    <mergeCell ref="B111:B115"/>
    <mergeCell ref="E111:E115"/>
    <mergeCell ref="B116:B120"/>
    <mergeCell ref="E116:E120"/>
    <mergeCell ref="B99:B104"/>
    <mergeCell ref="E99:E104"/>
    <mergeCell ref="B105:B110"/>
    <mergeCell ref="E105:E110"/>
    <mergeCell ref="B90:B94"/>
    <mergeCell ref="E90:E94"/>
    <mergeCell ref="B95:B98"/>
    <mergeCell ref="E95:E98"/>
    <mergeCell ref="B76:B84"/>
    <mergeCell ref="E76:E84"/>
    <mergeCell ref="B85:B89"/>
    <mergeCell ref="E85:E89"/>
    <mergeCell ref="B72:B73"/>
    <mergeCell ref="D72:D73"/>
    <mergeCell ref="E72:E73"/>
    <mergeCell ref="B74:B75"/>
    <mergeCell ref="D74:D75"/>
    <mergeCell ref="E74:E75"/>
    <mergeCell ref="B68:B69"/>
    <mergeCell ref="D68:D69"/>
    <mergeCell ref="E68:E69"/>
    <mergeCell ref="B70:B71"/>
    <mergeCell ref="C70:C71"/>
    <mergeCell ref="D70:D71"/>
    <mergeCell ref="E70:E71"/>
    <mergeCell ref="B64:B65"/>
    <mergeCell ref="D64:D65"/>
    <mergeCell ref="E64:E65"/>
    <mergeCell ref="B66:B67"/>
    <mergeCell ref="D66:D67"/>
    <mergeCell ref="E66:E67"/>
    <mergeCell ref="B60:B61"/>
    <mergeCell ref="D60:D61"/>
    <mergeCell ref="E60:E61"/>
    <mergeCell ref="B62:B63"/>
    <mergeCell ref="D62:D63"/>
    <mergeCell ref="E62:E63"/>
    <mergeCell ref="B56:B57"/>
    <mergeCell ref="D56:D57"/>
    <mergeCell ref="E56:E57"/>
    <mergeCell ref="B58:B59"/>
    <mergeCell ref="D58:D59"/>
    <mergeCell ref="E58:E59"/>
    <mergeCell ref="B40:B41"/>
    <mergeCell ref="D40:D41"/>
    <mergeCell ref="E40:E41"/>
    <mergeCell ref="B54:B55"/>
    <mergeCell ref="D54:D55"/>
    <mergeCell ref="E54:E55"/>
    <mergeCell ref="B35:B36"/>
    <mergeCell ref="D35:D36"/>
    <mergeCell ref="E35:E36"/>
    <mergeCell ref="B37:B38"/>
    <mergeCell ref="D37:D38"/>
    <mergeCell ref="E37:E38"/>
    <mergeCell ref="B31:B32"/>
    <mergeCell ref="D31:D32"/>
    <mergeCell ref="E31:E32"/>
    <mergeCell ref="B33:B34"/>
    <mergeCell ref="D33:D34"/>
    <mergeCell ref="E33:E34"/>
    <mergeCell ref="B27:B28"/>
    <mergeCell ref="D27:D28"/>
    <mergeCell ref="E27:E28"/>
    <mergeCell ref="B29:B30"/>
    <mergeCell ref="D29:D30"/>
    <mergeCell ref="E29:E30"/>
    <mergeCell ref="B23:B24"/>
    <mergeCell ref="D23:D24"/>
    <mergeCell ref="E23:E24"/>
    <mergeCell ref="B25:B26"/>
    <mergeCell ref="D25:D26"/>
    <mergeCell ref="E25:E26"/>
    <mergeCell ref="B19:B20"/>
    <mergeCell ref="D19:D20"/>
    <mergeCell ref="E19:E20"/>
    <mergeCell ref="B21:B22"/>
    <mergeCell ref="D21:D22"/>
    <mergeCell ref="E21:E22"/>
    <mergeCell ref="B11:B12"/>
    <mergeCell ref="D11:D12"/>
    <mergeCell ref="E11:E12"/>
    <mergeCell ref="B13:B14"/>
    <mergeCell ref="D13:D14"/>
    <mergeCell ref="E13:E14"/>
    <mergeCell ref="J8:K8"/>
    <mergeCell ref="B8:B9"/>
    <mergeCell ref="D8:D9"/>
    <mergeCell ref="E8:E9"/>
    <mergeCell ref="A3:G3"/>
    <mergeCell ref="A4:G4"/>
    <mergeCell ref="A6:A7"/>
    <mergeCell ref="B6:E6"/>
    <mergeCell ref="F6:F7"/>
    <mergeCell ref="G6:G7"/>
    <mergeCell ref="B15:B16"/>
    <mergeCell ref="D15:D16"/>
    <mergeCell ref="E15:E16"/>
    <mergeCell ref="B17:B18"/>
    <mergeCell ref="D17:D18"/>
    <mergeCell ref="E17:E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143"/>
  <sheetViews>
    <sheetView workbookViewId="0" topLeftCell="A116">
      <selection activeCell="F132" sqref="F132"/>
    </sheetView>
  </sheetViews>
  <sheetFormatPr defaultColWidth="9.140625" defaultRowHeight="12.75"/>
  <cols>
    <col min="1" max="1" width="22.28125" style="0" customWidth="1"/>
    <col min="3" max="3" width="21.00390625" style="0" customWidth="1"/>
    <col min="4" max="4" width="34.421875" style="0" customWidth="1"/>
    <col min="5" max="5" width="14.140625" style="186" customWidth="1"/>
    <col min="6" max="6" width="12.00390625" style="1" customWidth="1"/>
    <col min="7" max="7" width="12.140625" style="0" customWidth="1"/>
  </cols>
  <sheetData>
    <row r="1" spans="1:5" ht="15">
      <c r="A1" s="2" t="s">
        <v>1302</v>
      </c>
      <c r="B1" s="80"/>
      <c r="C1" s="165"/>
      <c r="D1" s="165"/>
      <c r="E1" s="184"/>
    </row>
    <row r="2" spans="2:5" ht="15">
      <c r="B2" s="80"/>
      <c r="C2" s="165"/>
      <c r="D2" s="165"/>
      <c r="E2" s="184"/>
    </row>
    <row r="3" spans="1:7" ht="12.75">
      <c r="A3" s="112"/>
      <c r="B3" s="112"/>
      <c r="C3" s="112"/>
      <c r="D3" s="112"/>
      <c r="E3" s="112"/>
      <c r="F3" s="112"/>
      <c r="G3" s="112"/>
    </row>
    <row r="4" spans="1:7" ht="12.75">
      <c r="A4" s="112"/>
      <c r="B4" s="112"/>
      <c r="C4" s="112"/>
      <c r="D4" s="112"/>
      <c r="E4" s="112"/>
      <c r="F4" s="112"/>
      <c r="G4" s="112"/>
    </row>
    <row r="5" spans="2:5" ht="15">
      <c r="B5" s="80"/>
      <c r="C5" s="165"/>
      <c r="D5" s="165"/>
      <c r="E5" s="184"/>
    </row>
    <row r="6" spans="1:7" s="56" customFormat="1" ht="12.75" customHeight="1">
      <c r="A6" s="117" t="s">
        <v>1303</v>
      </c>
      <c r="B6" s="116" t="s">
        <v>601</v>
      </c>
      <c r="C6" s="116"/>
      <c r="D6" s="116"/>
      <c r="E6" s="116"/>
      <c r="F6" s="114" t="s">
        <v>599</v>
      </c>
      <c r="G6" s="115" t="s">
        <v>889</v>
      </c>
    </row>
    <row r="7" spans="1:7" s="56" customFormat="1" ht="47.25" customHeight="1">
      <c r="A7" s="192"/>
      <c r="B7" s="193" t="s">
        <v>1192</v>
      </c>
      <c r="C7" s="59" t="s">
        <v>1385</v>
      </c>
      <c r="D7" s="59" t="s">
        <v>907</v>
      </c>
      <c r="E7" s="194" t="s">
        <v>904</v>
      </c>
      <c r="F7" s="195"/>
      <c r="G7" s="118"/>
    </row>
    <row r="8" spans="1:11" ht="15.75" customHeight="1">
      <c r="A8" s="3"/>
      <c r="B8" s="173">
        <v>1</v>
      </c>
      <c r="C8" s="173" t="s">
        <v>182</v>
      </c>
      <c r="D8" s="159" t="s">
        <v>183</v>
      </c>
      <c r="E8" s="174" t="s">
        <v>196</v>
      </c>
      <c r="F8" s="23"/>
      <c r="G8" s="3"/>
      <c r="J8" s="113"/>
      <c r="K8" s="113"/>
    </row>
    <row r="9" spans="1:11" ht="15.75" customHeight="1">
      <c r="A9" s="3"/>
      <c r="B9" s="173"/>
      <c r="C9" s="173"/>
      <c r="D9" s="159" t="s">
        <v>184</v>
      </c>
      <c r="E9" s="174"/>
      <c r="F9" s="23"/>
      <c r="G9" s="3"/>
      <c r="J9" s="94"/>
      <c r="K9" s="94"/>
    </row>
    <row r="10" spans="1:11" ht="15.75" customHeight="1">
      <c r="A10" s="3"/>
      <c r="B10" s="173"/>
      <c r="C10" s="173"/>
      <c r="D10" s="159" t="s">
        <v>185</v>
      </c>
      <c r="E10" s="174"/>
      <c r="F10" s="23"/>
      <c r="G10" s="3"/>
      <c r="J10" s="94"/>
      <c r="K10" s="94"/>
    </row>
    <row r="11" spans="1:7" ht="15.75" customHeight="1">
      <c r="A11" s="3"/>
      <c r="B11" s="173"/>
      <c r="C11" s="173"/>
      <c r="D11" s="159" t="s">
        <v>186</v>
      </c>
      <c r="E11" s="174"/>
      <c r="F11" s="23"/>
      <c r="G11" s="3"/>
    </row>
    <row r="12" spans="1:7" ht="15.75" customHeight="1">
      <c r="A12" s="3"/>
      <c r="B12" s="173"/>
      <c r="C12" s="173"/>
      <c r="D12" s="159" t="s">
        <v>187</v>
      </c>
      <c r="E12" s="174"/>
      <c r="F12" s="23"/>
      <c r="G12" s="3"/>
    </row>
    <row r="13" spans="1:7" ht="15.75" customHeight="1">
      <c r="A13" s="3"/>
      <c r="B13" s="173"/>
      <c r="C13" s="173"/>
      <c r="D13" s="159" t="s">
        <v>188</v>
      </c>
      <c r="E13" s="174"/>
      <c r="F13" s="23"/>
      <c r="G13" s="3"/>
    </row>
    <row r="14" spans="1:7" ht="15.75" customHeight="1">
      <c r="A14" s="3"/>
      <c r="B14" s="173"/>
      <c r="C14" s="173"/>
      <c r="D14" s="159" t="s">
        <v>189</v>
      </c>
      <c r="E14" s="174"/>
      <c r="F14" s="23"/>
      <c r="G14" s="3"/>
    </row>
    <row r="15" spans="1:7" ht="15.75" customHeight="1">
      <c r="A15" s="3"/>
      <c r="B15" s="173"/>
      <c r="C15" s="173"/>
      <c r="D15" s="159" t="s">
        <v>190</v>
      </c>
      <c r="E15" s="174"/>
      <c r="F15" s="23"/>
      <c r="G15" s="3"/>
    </row>
    <row r="16" spans="1:7" ht="15.75" customHeight="1">
      <c r="A16" s="3"/>
      <c r="B16" s="173"/>
      <c r="C16" s="173"/>
      <c r="D16" s="159" t="s">
        <v>191</v>
      </c>
      <c r="E16" s="174"/>
      <c r="F16" s="23"/>
      <c r="G16" s="3"/>
    </row>
    <row r="17" spans="1:7" ht="15.75" customHeight="1">
      <c r="A17" s="3"/>
      <c r="B17" s="173"/>
      <c r="C17" s="173"/>
      <c r="D17" s="159" t="s">
        <v>192</v>
      </c>
      <c r="E17" s="174"/>
      <c r="F17" s="23"/>
      <c r="G17" s="3"/>
    </row>
    <row r="18" spans="1:7" ht="15.75" customHeight="1">
      <c r="A18" s="3"/>
      <c r="B18" s="173"/>
      <c r="C18" s="173"/>
      <c r="D18" s="159" t="s">
        <v>193</v>
      </c>
      <c r="E18" s="174"/>
      <c r="F18" s="23"/>
      <c r="G18" s="3"/>
    </row>
    <row r="19" spans="1:7" ht="15.75" customHeight="1">
      <c r="A19" s="3"/>
      <c r="B19" s="173"/>
      <c r="C19" s="173"/>
      <c r="D19" s="159" t="s">
        <v>194</v>
      </c>
      <c r="E19" s="174"/>
      <c r="F19" s="23"/>
      <c r="G19" s="3"/>
    </row>
    <row r="20" spans="1:7" ht="15.75" customHeight="1">
      <c r="A20" s="3"/>
      <c r="B20" s="173"/>
      <c r="C20" s="173"/>
      <c r="D20" s="159" t="s">
        <v>195</v>
      </c>
      <c r="E20" s="174"/>
      <c r="F20" s="23"/>
      <c r="G20" s="3"/>
    </row>
    <row r="21" spans="1:7" ht="15.75" customHeight="1">
      <c r="A21" s="3"/>
      <c r="B21" s="173" t="s">
        <v>197</v>
      </c>
      <c r="C21" s="173" t="s">
        <v>198</v>
      </c>
      <c r="D21" s="159" t="s">
        <v>183</v>
      </c>
      <c r="E21" s="196"/>
      <c r="F21" s="23"/>
      <c r="G21" s="3"/>
    </row>
    <row r="22" spans="1:7" ht="15.75" customHeight="1">
      <c r="A22" s="3"/>
      <c r="B22" s="173"/>
      <c r="C22" s="173"/>
      <c r="D22" s="159" t="s">
        <v>184</v>
      </c>
      <c r="E22" s="196"/>
      <c r="F22" s="23"/>
      <c r="G22" s="3"/>
    </row>
    <row r="23" spans="1:7" ht="15.75" customHeight="1">
      <c r="A23" s="3"/>
      <c r="B23" s="173"/>
      <c r="C23" s="173"/>
      <c r="D23" s="159" t="s">
        <v>185</v>
      </c>
      <c r="E23" s="177" t="s">
        <v>202</v>
      </c>
      <c r="F23" s="23"/>
      <c r="G23" s="3"/>
    </row>
    <row r="24" spans="1:7" ht="15.75" customHeight="1">
      <c r="A24" s="3"/>
      <c r="B24" s="173"/>
      <c r="C24" s="173"/>
      <c r="D24" s="159" t="s">
        <v>186</v>
      </c>
      <c r="E24" s="197"/>
      <c r="F24" s="23"/>
      <c r="G24" s="3"/>
    </row>
    <row r="25" spans="1:7" ht="15.75" customHeight="1">
      <c r="A25" s="3"/>
      <c r="B25" s="173"/>
      <c r="C25" s="173"/>
      <c r="D25" s="159" t="s">
        <v>187</v>
      </c>
      <c r="E25" s="197"/>
      <c r="F25" s="23"/>
      <c r="G25" s="3"/>
    </row>
    <row r="26" spans="1:7" ht="15.75" customHeight="1">
      <c r="A26" s="3"/>
      <c r="B26" s="173"/>
      <c r="C26" s="173"/>
      <c r="D26" s="159" t="s">
        <v>188</v>
      </c>
      <c r="E26" s="197"/>
      <c r="F26" s="23"/>
      <c r="G26" s="3"/>
    </row>
    <row r="27" spans="1:7" ht="15.75" customHeight="1">
      <c r="A27" s="3"/>
      <c r="B27" s="173"/>
      <c r="C27" s="173"/>
      <c r="D27" s="159" t="s">
        <v>189</v>
      </c>
      <c r="E27" s="197"/>
      <c r="F27" s="23"/>
      <c r="G27" s="3"/>
    </row>
    <row r="28" spans="1:7" ht="15.75" customHeight="1">
      <c r="A28" s="3"/>
      <c r="B28" s="173"/>
      <c r="C28" s="173"/>
      <c r="D28" s="159" t="s">
        <v>199</v>
      </c>
      <c r="E28" s="197"/>
      <c r="F28" s="23"/>
      <c r="G28" s="3"/>
    </row>
    <row r="29" spans="1:7" ht="15.75" customHeight="1">
      <c r="A29" s="3"/>
      <c r="B29" s="173"/>
      <c r="C29" s="173"/>
      <c r="D29" s="159" t="s">
        <v>200</v>
      </c>
      <c r="E29" s="197"/>
      <c r="F29" s="23"/>
      <c r="G29" s="3"/>
    </row>
    <row r="30" spans="1:7" ht="15.75" customHeight="1">
      <c r="A30" s="3"/>
      <c r="B30" s="173"/>
      <c r="C30" s="173"/>
      <c r="D30" s="159" t="s">
        <v>191</v>
      </c>
      <c r="E30" s="197"/>
      <c r="F30" s="23"/>
      <c r="G30" s="3"/>
    </row>
    <row r="31" spans="1:7" ht="15.75" customHeight="1">
      <c r="A31" s="3"/>
      <c r="B31" s="173"/>
      <c r="C31" s="173"/>
      <c r="D31" s="159" t="s">
        <v>192</v>
      </c>
      <c r="E31" s="197"/>
      <c r="F31" s="23"/>
      <c r="G31" s="3"/>
    </row>
    <row r="32" spans="1:7" ht="15.75" customHeight="1">
      <c r="A32" s="3"/>
      <c r="B32" s="173"/>
      <c r="C32" s="173"/>
      <c r="D32" s="159" t="s">
        <v>193</v>
      </c>
      <c r="E32" s="197"/>
      <c r="F32" s="23"/>
      <c r="G32" s="3"/>
    </row>
    <row r="33" spans="1:7" ht="15.75" customHeight="1">
      <c r="A33" s="3"/>
      <c r="B33" s="173"/>
      <c r="C33" s="173"/>
      <c r="D33" s="159" t="s">
        <v>194</v>
      </c>
      <c r="E33" s="197"/>
      <c r="F33" s="23"/>
      <c r="G33" s="3"/>
    </row>
    <row r="34" spans="1:7" ht="15.75" customHeight="1">
      <c r="A34" s="3"/>
      <c r="B34" s="173"/>
      <c r="C34" s="173"/>
      <c r="D34" s="159" t="s">
        <v>201</v>
      </c>
      <c r="E34" s="197"/>
      <c r="F34" s="23"/>
      <c r="G34" s="3"/>
    </row>
    <row r="35" spans="1:7" ht="15.75" customHeight="1">
      <c r="A35" s="3"/>
      <c r="B35" s="173" t="s">
        <v>203</v>
      </c>
      <c r="C35" s="173" t="s">
        <v>204</v>
      </c>
      <c r="D35" s="159" t="s">
        <v>183</v>
      </c>
      <c r="E35" s="174" t="s">
        <v>206</v>
      </c>
      <c r="F35" s="23"/>
      <c r="G35" s="3"/>
    </row>
    <row r="36" spans="1:7" ht="15.75" customHeight="1">
      <c r="A36" s="3"/>
      <c r="B36" s="173"/>
      <c r="C36" s="173"/>
      <c r="D36" s="159" t="s">
        <v>184</v>
      </c>
      <c r="E36" s="174"/>
      <c r="F36" s="23"/>
      <c r="G36" s="3"/>
    </row>
    <row r="37" spans="1:7" ht="15.75" customHeight="1">
      <c r="A37" s="3"/>
      <c r="B37" s="173"/>
      <c r="C37" s="173"/>
      <c r="D37" s="159" t="s">
        <v>185</v>
      </c>
      <c r="E37" s="174"/>
      <c r="F37" s="23"/>
      <c r="G37" s="3"/>
    </row>
    <row r="38" spans="1:7" ht="15.75" customHeight="1">
      <c r="A38" s="3"/>
      <c r="B38" s="173"/>
      <c r="C38" s="173"/>
      <c r="D38" s="159" t="s">
        <v>186</v>
      </c>
      <c r="E38" s="174"/>
      <c r="F38" s="23"/>
      <c r="G38" s="3"/>
    </row>
    <row r="39" spans="1:7" ht="15.75" customHeight="1">
      <c r="A39" s="3"/>
      <c r="B39" s="173"/>
      <c r="C39" s="173"/>
      <c r="D39" s="159" t="s">
        <v>187</v>
      </c>
      <c r="E39" s="174"/>
      <c r="F39" s="23"/>
      <c r="G39" s="3"/>
    </row>
    <row r="40" spans="1:7" ht="15.75" customHeight="1">
      <c r="A40" s="3"/>
      <c r="B40" s="173"/>
      <c r="C40" s="173"/>
      <c r="D40" s="159" t="s">
        <v>188</v>
      </c>
      <c r="E40" s="174"/>
      <c r="F40" s="23"/>
      <c r="G40" s="3"/>
    </row>
    <row r="41" spans="1:7" ht="15.75" customHeight="1">
      <c r="A41" s="3"/>
      <c r="B41" s="173"/>
      <c r="C41" s="173"/>
      <c r="D41" s="159" t="s">
        <v>189</v>
      </c>
      <c r="E41" s="174"/>
      <c r="F41" s="23"/>
      <c r="G41" s="3"/>
    </row>
    <row r="42" spans="1:7" ht="15.75" customHeight="1">
      <c r="A42" s="3"/>
      <c r="B42" s="173"/>
      <c r="C42" s="173"/>
      <c r="D42" s="159" t="s">
        <v>199</v>
      </c>
      <c r="E42" s="174"/>
      <c r="F42" s="23"/>
      <c r="G42" s="3"/>
    </row>
    <row r="43" spans="1:7" ht="15.75" customHeight="1">
      <c r="A43" s="3"/>
      <c r="B43" s="173"/>
      <c r="C43" s="173"/>
      <c r="D43" s="159" t="s">
        <v>205</v>
      </c>
      <c r="E43" s="174"/>
      <c r="F43" s="23"/>
      <c r="G43" s="3"/>
    </row>
    <row r="44" spans="1:7" ht="15.75" customHeight="1">
      <c r="A44" s="3"/>
      <c r="B44" s="173"/>
      <c r="C44" s="173"/>
      <c r="D44" s="159" t="s">
        <v>191</v>
      </c>
      <c r="E44" s="174"/>
      <c r="F44" s="23"/>
      <c r="G44" s="3"/>
    </row>
    <row r="45" spans="1:7" ht="15.75" customHeight="1">
      <c r="A45" s="3"/>
      <c r="B45" s="173"/>
      <c r="C45" s="173"/>
      <c r="D45" s="159" t="s">
        <v>192</v>
      </c>
      <c r="E45" s="174"/>
      <c r="F45" s="23"/>
      <c r="G45" s="3"/>
    </row>
    <row r="46" spans="1:7" ht="15.75" customHeight="1">
      <c r="A46" s="3"/>
      <c r="B46" s="173"/>
      <c r="C46" s="173"/>
      <c r="D46" s="159" t="s">
        <v>193</v>
      </c>
      <c r="E46" s="174"/>
      <c r="F46" s="23"/>
      <c r="G46" s="3"/>
    </row>
    <row r="47" spans="1:7" ht="15.75" customHeight="1">
      <c r="A47" s="3"/>
      <c r="B47" s="173"/>
      <c r="C47" s="173"/>
      <c r="D47" s="159" t="s">
        <v>194</v>
      </c>
      <c r="E47" s="174"/>
      <c r="F47" s="23"/>
      <c r="G47" s="3"/>
    </row>
    <row r="48" spans="1:7" ht="15.75" customHeight="1">
      <c r="A48" s="3"/>
      <c r="B48" s="173"/>
      <c r="C48" s="173"/>
      <c r="D48" s="159" t="s">
        <v>201</v>
      </c>
      <c r="E48" s="174"/>
      <c r="F48" s="23"/>
      <c r="G48" s="3"/>
    </row>
    <row r="49" spans="1:7" ht="15.75" customHeight="1">
      <c r="A49" s="3"/>
      <c r="B49" s="173" t="s">
        <v>207</v>
      </c>
      <c r="C49" s="173" t="s">
        <v>208</v>
      </c>
      <c r="D49" s="159" t="s">
        <v>183</v>
      </c>
      <c r="E49" s="174" t="s">
        <v>214</v>
      </c>
      <c r="F49" s="23"/>
      <c r="G49" s="3"/>
    </row>
    <row r="50" spans="1:7" ht="15.75" customHeight="1">
      <c r="A50" s="3"/>
      <c r="B50" s="173"/>
      <c r="C50" s="173"/>
      <c r="D50" s="159" t="s">
        <v>184</v>
      </c>
      <c r="E50" s="174"/>
      <c r="F50" s="23"/>
      <c r="G50" s="3"/>
    </row>
    <row r="51" spans="1:7" ht="15.75" customHeight="1">
      <c r="A51" s="3"/>
      <c r="B51" s="173"/>
      <c r="C51" s="173"/>
      <c r="D51" s="159" t="s">
        <v>185</v>
      </c>
      <c r="E51" s="174"/>
      <c r="F51" s="23"/>
      <c r="G51" s="3"/>
    </row>
    <row r="52" spans="1:7" ht="15.75" customHeight="1">
      <c r="A52" s="3"/>
      <c r="B52" s="173"/>
      <c r="C52" s="173"/>
      <c r="D52" s="159" t="s">
        <v>186</v>
      </c>
      <c r="E52" s="174"/>
      <c r="F52" s="23"/>
      <c r="G52" s="3"/>
    </row>
    <row r="53" spans="1:7" ht="15.75" customHeight="1">
      <c r="A53" s="3"/>
      <c r="B53" s="173"/>
      <c r="C53" s="173"/>
      <c r="D53" s="159" t="s">
        <v>187</v>
      </c>
      <c r="E53" s="174"/>
      <c r="F53" s="23"/>
      <c r="G53" s="3"/>
    </row>
    <row r="54" spans="1:7" ht="15.75" customHeight="1">
      <c r="A54" s="3"/>
      <c r="B54" s="173"/>
      <c r="C54" s="173"/>
      <c r="D54" s="159" t="s">
        <v>188</v>
      </c>
      <c r="E54" s="174"/>
      <c r="F54" s="23"/>
      <c r="G54" s="3"/>
    </row>
    <row r="55" spans="1:7" ht="15.75" customHeight="1">
      <c r="A55" s="3"/>
      <c r="B55" s="173"/>
      <c r="C55" s="173"/>
      <c r="D55" s="159" t="s">
        <v>189</v>
      </c>
      <c r="E55" s="174"/>
      <c r="F55" s="23"/>
      <c r="G55" s="3"/>
    </row>
    <row r="56" spans="1:7" ht="15.75" customHeight="1">
      <c r="A56" s="3"/>
      <c r="B56" s="173"/>
      <c r="C56" s="173"/>
      <c r="D56" s="159" t="s">
        <v>199</v>
      </c>
      <c r="E56" s="174"/>
      <c r="F56" s="23"/>
      <c r="G56" s="3"/>
    </row>
    <row r="57" spans="1:7" ht="15.75" customHeight="1">
      <c r="A57" s="3"/>
      <c r="B57" s="173"/>
      <c r="C57" s="173"/>
      <c r="D57" s="159" t="s">
        <v>209</v>
      </c>
      <c r="E57" s="174"/>
      <c r="F57" s="23"/>
      <c r="G57" s="3"/>
    </row>
    <row r="58" spans="1:7" ht="15.75" customHeight="1">
      <c r="A58" s="3"/>
      <c r="B58" s="173"/>
      <c r="C58" s="173"/>
      <c r="D58" s="159" t="s">
        <v>210</v>
      </c>
      <c r="E58" s="174"/>
      <c r="F58" s="23"/>
      <c r="G58" s="3"/>
    </row>
    <row r="59" spans="1:7" ht="15.75" customHeight="1">
      <c r="A59" s="3"/>
      <c r="B59" s="173"/>
      <c r="C59" s="173"/>
      <c r="D59" s="159" t="s">
        <v>200</v>
      </c>
      <c r="E59" s="174"/>
      <c r="F59" s="23"/>
      <c r="G59" s="3"/>
    </row>
    <row r="60" spans="1:7" ht="15.75" customHeight="1">
      <c r="A60" s="3"/>
      <c r="B60" s="173"/>
      <c r="C60" s="173"/>
      <c r="D60" s="159" t="s">
        <v>211</v>
      </c>
      <c r="E60" s="174"/>
      <c r="F60" s="23"/>
      <c r="G60" s="3"/>
    </row>
    <row r="61" spans="1:7" ht="15.75" customHeight="1">
      <c r="A61" s="3"/>
      <c r="B61" s="173"/>
      <c r="C61" s="173"/>
      <c r="D61" s="159" t="s">
        <v>192</v>
      </c>
      <c r="E61" s="174"/>
      <c r="F61" s="23"/>
      <c r="G61" s="3"/>
    </row>
    <row r="62" spans="1:7" ht="15.75" customHeight="1">
      <c r="A62" s="3"/>
      <c r="B62" s="173"/>
      <c r="C62" s="173"/>
      <c r="D62" s="159" t="s">
        <v>193</v>
      </c>
      <c r="E62" s="174"/>
      <c r="F62" s="23"/>
      <c r="G62" s="3"/>
    </row>
    <row r="63" spans="1:7" ht="15.75" customHeight="1">
      <c r="A63" s="3"/>
      <c r="B63" s="173"/>
      <c r="C63" s="173"/>
      <c r="D63" s="159" t="s">
        <v>212</v>
      </c>
      <c r="E63" s="174"/>
      <c r="F63" s="23"/>
      <c r="G63" s="3"/>
    </row>
    <row r="64" spans="1:7" ht="15.75" customHeight="1">
      <c r="A64" s="3"/>
      <c r="B64" s="173"/>
      <c r="C64" s="173"/>
      <c r="D64" s="159" t="s">
        <v>213</v>
      </c>
      <c r="E64" s="174"/>
      <c r="F64" s="23"/>
      <c r="G64" s="3"/>
    </row>
    <row r="65" spans="1:7" ht="15.75" customHeight="1">
      <c r="A65" s="3"/>
      <c r="B65" s="173" t="s">
        <v>215</v>
      </c>
      <c r="C65" s="173" t="s">
        <v>216</v>
      </c>
      <c r="D65" s="159" t="s">
        <v>183</v>
      </c>
      <c r="E65" s="174" t="s">
        <v>221</v>
      </c>
      <c r="F65" s="23"/>
      <c r="G65" s="3"/>
    </row>
    <row r="66" spans="1:7" ht="15.75" customHeight="1">
      <c r="A66" s="3"/>
      <c r="B66" s="173"/>
      <c r="C66" s="173"/>
      <c r="D66" s="159" t="s">
        <v>184</v>
      </c>
      <c r="E66" s="174"/>
      <c r="F66" s="23"/>
      <c r="G66" s="3"/>
    </row>
    <row r="67" spans="1:7" ht="15.75" customHeight="1">
      <c r="A67" s="3"/>
      <c r="B67" s="173"/>
      <c r="C67" s="173"/>
      <c r="D67" s="159" t="s">
        <v>185</v>
      </c>
      <c r="E67" s="174"/>
      <c r="F67" s="23"/>
      <c r="G67" s="3"/>
    </row>
    <row r="68" spans="1:7" ht="15.75" customHeight="1">
      <c r="A68" s="3"/>
      <c r="B68" s="173"/>
      <c r="C68" s="173"/>
      <c r="D68" s="159" t="s">
        <v>186</v>
      </c>
      <c r="E68" s="174"/>
      <c r="F68" s="23"/>
      <c r="G68" s="3"/>
    </row>
    <row r="69" spans="1:7" ht="15.75" customHeight="1">
      <c r="A69" s="3"/>
      <c r="B69" s="173"/>
      <c r="C69" s="173"/>
      <c r="D69" s="159" t="s">
        <v>187</v>
      </c>
      <c r="E69" s="174"/>
      <c r="F69" s="23"/>
      <c r="G69" s="3"/>
    </row>
    <row r="70" spans="1:7" ht="15.75" customHeight="1">
      <c r="A70" s="3"/>
      <c r="B70" s="173"/>
      <c r="C70" s="173"/>
      <c r="D70" s="159" t="s">
        <v>188</v>
      </c>
      <c r="E70" s="174"/>
      <c r="F70" s="23"/>
      <c r="G70" s="3"/>
    </row>
    <row r="71" spans="1:7" ht="15.75" customHeight="1">
      <c r="A71" s="3"/>
      <c r="B71" s="173"/>
      <c r="C71" s="173"/>
      <c r="D71" s="159" t="s">
        <v>189</v>
      </c>
      <c r="E71" s="174"/>
      <c r="F71" s="23"/>
      <c r="G71" s="3"/>
    </row>
    <row r="72" spans="1:7" ht="15.75" customHeight="1">
      <c r="A72" s="3"/>
      <c r="B72" s="173"/>
      <c r="C72" s="173"/>
      <c r="D72" s="159" t="s">
        <v>217</v>
      </c>
      <c r="E72" s="174"/>
      <c r="F72" s="23"/>
      <c r="G72" s="3"/>
    </row>
    <row r="73" spans="1:7" ht="15.75" customHeight="1">
      <c r="A73" s="3"/>
      <c r="B73" s="173"/>
      <c r="C73" s="173"/>
      <c r="D73" s="159" t="s">
        <v>218</v>
      </c>
      <c r="E73" s="174"/>
      <c r="F73" s="23"/>
      <c r="G73" s="3"/>
    </row>
    <row r="74" spans="1:7" ht="15.75" customHeight="1">
      <c r="A74" s="3"/>
      <c r="B74" s="173"/>
      <c r="C74" s="173"/>
      <c r="D74" s="159" t="s">
        <v>219</v>
      </c>
      <c r="E74" s="174"/>
      <c r="F74" s="23"/>
      <c r="G74" s="3"/>
    </row>
    <row r="75" spans="1:7" ht="15.75" customHeight="1">
      <c r="A75" s="3"/>
      <c r="B75" s="173"/>
      <c r="C75" s="173"/>
      <c r="D75" s="159" t="s">
        <v>205</v>
      </c>
      <c r="E75" s="174"/>
      <c r="F75" s="23"/>
      <c r="G75" s="3"/>
    </row>
    <row r="76" spans="1:7" ht="15.75" customHeight="1">
      <c r="A76" s="3"/>
      <c r="B76" s="173"/>
      <c r="C76" s="173"/>
      <c r="D76" s="159" t="s">
        <v>211</v>
      </c>
      <c r="E76" s="174"/>
      <c r="F76" s="23"/>
      <c r="G76" s="3"/>
    </row>
    <row r="77" spans="1:7" ht="15.75" customHeight="1">
      <c r="A77" s="3"/>
      <c r="B77" s="173"/>
      <c r="C77" s="173"/>
      <c r="D77" s="159" t="s">
        <v>192</v>
      </c>
      <c r="E77" s="174"/>
      <c r="F77" s="23"/>
      <c r="G77" s="3"/>
    </row>
    <row r="78" spans="1:7" ht="15.75" customHeight="1">
      <c r="A78" s="3"/>
      <c r="B78" s="173"/>
      <c r="C78" s="173"/>
      <c r="D78" s="159" t="s">
        <v>193</v>
      </c>
      <c r="E78" s="174"/>
      <c r="F78" s="23"/>
      <c r="G78" s="3"/>
    </row>
    <row r="79" spans="1:7" ht="15.75" customHeight="1">
      <c r="A79" s="3"/>
      <c r="B79" s="173"/>
      <c r="C79" s="173"/>
      <c r="D79" s="159" t="s">
        <v>212</v>
      </c>
      <c r="E79" s="174"/>
      <c r="F79" s="23"/>
      <c r="G79" s="3"/>
    </row>
    <row r="80" spans="1:7" ht="15.75" customHeight="1">
      <c r="A80" s="3"/>
      <c r="B80" s="173"/>
      <c r="C80" s="173"/>
      <c r="D80" s="159" t="s">
        <v>220</v>
      </c>
      <c r="E80" s="174"/>
      <c r="F80" s="23"/>
      <c r="G80" s="3"/>
    </row>
    <row r="81" spans="1:7" ht="15.75" customHeight="1">
      <c r="A81" s="3"/>
      <c r="B81" s="173" t="s">
        <v>222</v>
      </c>
      <c r="C81" s="173" t="s">
        <v>223</v>
      </c>
      <c r="D81" s="159" t="s">
        <v>183</v>
      </c>
      <c r="E81" s="174" t="s">
        <v>231</v>
      </c>
      <c r="F81" s="23"/>
      <c r="G81" s="3"/>
    </row>
    <row r="82" spans="1:7" ht="15.75" customHeight="1">
      <c r="A82" s="3"/>
      <c r="B82" s="173"/>
      <c r="C82" s="173"/>
      <c r="D82" s="159" t="s">
        <v>224</v>
      </c>
      <c r="E82" s="174"/>
      <c r="F82" s="23"/>
      <c r="G82" s="3"/>
    </row>
    <row r="83" spans="1:7" ht="15.75" customHeight="1">
      <c r="A83" s="3"/>
      <c r="B83" s="173"/>
      <c r="C83" s="173"/>
      <c r="D83" s="159" t="s">
        <v>185</v>
      </c>
      <c r="E83" s="174"/>
      <c r="F83" s="23"/>
      <c r="G83" s="3"/>
    </row>
    <row r="84" spans="1:7" ht="15.75" customHeight="1">
      <c r="A84" s="3"/>
      <c r="B84" s="173"/>
      <c r="C84" s="173"/>
      <c r="D84" s="159" t="s">
        <v>186</v>
      </c>
      <c r="E84" s="174"/>
      <c r="F84" s="23"/>
      <c r="G84" s="3"/>
    </row>
    <row r="85" spans="1:7" ht="15.75" customHeight="1">
      <c r="A85" s="3"/>
      <c r="B85" s="173"/>
      <c r="C85" s="173"/>
      <c r="D85" s="159" t="s">
        <v>225</v>
      </c>
      <c r="E85" s="174"/>
      <c r="F85" s="23"/>
      <c r="G85" s="3"/>
    </row>
    <row r="86" spans="1:7" ht="15.75" customHeight="1">
      <c r="A86" s="3"/>
      <c r="B86" s="173"/>
      <c r="C86" s="173"/>
      <c r="D86" s="159" t="s">
        <v>226</v>
      </c>
      <c r="E86" s="174"/>
      <c r="F86" s="23"/>
      <c r="G86" s="3"/>
    </row>
    <row r="87" spans="1:7" ht="15.75" customHeight="1">
      <c r="A87" s="3"/>
      <c r="B87" s="173"/>
      <c r="C87" s="173"/>
      <c r="D87" s="159" t="s">
        <v>189</v>
      </c>
      <c r="E87" s="174"/>
      <c r="F87" s="23"/>
      <c r="G87" s="3"/>
    </row>
    <row r="88" spans="1:7" ht="15.75" customHeight="1">
      <c r="A88" s="3"/>
      <c r="B88" s="173"/>
      <c r="C88" s="173"/>
      <c r="D88" s="159" t="s">
        <v>227</v>
      </c>
      <c r="E88" s="174"/>
      <c r="F88" s="23"/>
      <c r="G88" s="3"/>
    </row>
    <row r="89" spans="1:7" ht="15.75" customHeight="1">
      <c r="A89" s="3"/>
      <c r="B89" s="173"/>
      <c r="C89" s="173"/>
      <c r="D89" s="159" t="s">
        <v>228</v>
      </c>
      <c r="E89" s="174"/>
      <c r="F89" s="23"/>
      <c r="G89" s="3"/>
    </row>
    <row r="90" spans="1:7" ht="15.75" customHeight="1">
      <c r="A90" s="3"/>
      <c r="B90" s="173"/>
      <c r="C90" s="173"/>
      <c r="D90" s="159" t="s">
        <v>229</v>
      </c>
      <c r="E90" s="174"/>
      <c r="F90" s="23"/>
      <c r="G90" s="3"/>
    </row>
    <row r="91" spans="1:7" ht="15.75" customHeight="1">
      <c r="A91" s="3"/>
      <c r="B91" s="173"/>
      <c r="C91" s="173"/>
      <c r="D91" s="159" t="s">
        <v>211</v>
      </c>
      <c r="E91" s="174"/>
      <c r="F91" s="23"/>
      <c r="G91" s="3"/>
    </row>
    <row r="92" spans="1:7" ht="15.75" customHeight="1">
      <c r="A92" s="3"/>
      <c r="B92" s="173"/>
      <c r="C92" s="173"/>
      <c r="D92" s="159" t="s">
        <v>192</v>
      </c>
      <c r="E92" s="174"/>
      <c r="F92" s="23"/>
      <c r="G92" s="3"/>
    </row>
    <row r="93" spans="1:7" ht="15.75" customHeight="1">
      <c r="A93" s="3"/>
      <c r="B93" s="173"/>
      <c r="C93" s="173"/>
      <c r="D93" s="159" t="s">
        <v>193</v>
      </c>
      <c r="E93" s="174"/>
      <c r="F93" s="23"/>
      <c r="G93" s="3"/>
    </row>
    <row r="94" spans="1:7" ht="15.75" customHeight="1">
      <c r="A94" s="3"/>
      <c r="B94" s="173"/>
      <c r="C94" s="173"/>
      <c r="D94" s="159" t="s">
        <v>212</v>
      </c>
      <c r="E94" s="174"/>
      <c r="F94" s="23"/>
      <c r="G94" s="3"/>
    </row>
    <row r="95" spans="1:7" ht="15.75" customHeight="1">
      <c r="A95" s="3"/>
      <c r="B95" s="173"/>
      <c r="C95" s="173"/>
      <c r="D95" s="159" t="s">
        <v>230</v>
      </c>
      <c r="E95" s="174"/>
      <c r="F95" s="23"/>
      <c r="G95" s="3"/>
    </row>
    <row r="96" spans="1:7" ht="15.75" customHeight="1">
      <c r="A96" s="3"/>
      <c r="B96" s="173" t="s">
        <v>232</v>
      </c>
      <c r="C96" s="173" t="s">
        <v>233</v>
      </c>
      <c r="D96" s="159" t="s">
        <v>183</v>
      </c>
      <c r="E96" s="177"/>
      <c r="F96" s="23"/>
      <c r="G96" s="3"/>
    </row>
    <row r="97" spans="1:7" ht="15.75" customHeight="1">
      <c r="A97" s="3"/>
      <c r="B97" s="173"/>
      <c r="C97" s="173"/>
      <c r="D97" s="159" t="s">
        <v>184</v>
      </c>
      <c r="E97" s="177"/>
      <c r="F97" s="23"/>
      <c r="G97" s="3"/>
    </row>
    <row r="98" spans="1:7" ht="15.75" customHeight="1">
      <c r="A98" s="3"/>
      <c r="B98" s="173"/>
      <c r="C98" s="173"/>
      <c r="D98" s="159" t="s">
        <v>185</v>
      </c>
      <c r="E98" s="177"/>
      <c r="F98" s="23"/>
      <c r="G98" s="3"/>
    </row>
    <row r="99" spans="1:7" ht="15.75" customHeight="1">
      <c r="A99" s="3"/>
      <c r="B99" s="173"/>
      <c r="C99" s="173"/>
      <c r="D99" s="159" t="s">
        <v>186</v>
      </c>
      <c r="E99" s="177" t="s">
        <v>234</v>
      </c>
      <c r="F99" s="23"/>
      <c r="G99" s="3"/>
    </row>
    <row r="100" spans="1:7" ht="15.75" customHeight="1">
      <c r="A100" s="3"/>
      <c r="B100" s="173"/>
      <c r="C100" s="173"/>
      <c r="D100" s="159" t="s">
        <v>187</v>
      </c>
      <c r="E100" s="197"/>
      <c r="F100" s="23"/>
      <c r="G100" s="3"/>
    </row>
    <row r="101" spans="1:7" ht="15.75" customHeight="1">
      <c r="A101" s="3"/>
      <c r="B101" s="173"/>
      <c r="C101" s="173"/>
      <c r="D101" s="159" t="s">
        <v>226</v>
      </c>
      <c r="E101" s="197"/>
      <c r="F101" s="23"/>
      <c r="G101" s="3"/>
    </row>
    <row r="102" spans="1:7" ht="15.75" customHeight="1">
      <c r="A102" s="3"/>
      <c r="B102" s="173"/>
      <c r="C102" s="173"/>
      <c r="D102" s="159" t="s">
        <v>189</v>
      </c>
      <c r="E102" s="197"/>
      <c r="F102" s="23"/>
      <c r="G102" s="3"/>
    </row>
    <row r="103" spans="1:7" ht="15.75" customHeight="1">
      <c r="A103" s="3"/>
      <c r="B103" s="173"/>
      <c r="C103" s="173"/>
      <c r="D103" s="159" t="s">
        <v>199</v>
      </c>
      <c r="E103" s="197"/>
      <c r="F103" s="23"/>
      <c r="G103" s="3"/>
    </row>
    <row r="104" spans="1:7" ht="15.75" customHeight="1">
      <c r="A104" s="3"/>
      <c r="B104" s="173"/>
      <c r="C104" s="173"/>
      <c r="D104" s="159" t="s">
        <v>211</v>
      </c>
      <c r="E104" s="197"/>
      <c r="F104" s="23"/>
      <c r="G104" s="3"/>
    </row>
    <row r="105" spans="1:7" ht="15.75" customHeight="1">
      <c r="A105" s="3"/>
      <c r="B105" s="173"/>
      <c r="C105" s="173"/>
      <c r="D105" s="159" t="s">
        <v>192</v>
      </c>
      <c r="E105" s="197"/>
      <c r="F105" s="23"/>
      <c r="G105" s="3"/>
    </row>
    <row r="106" spans="1:7" ht="15.75" customHeight="1">
      <c r="A106" s="3"/>
      <c r="B106" s="173" t="s">
        <v>235</v>
      </c>
      <c r="C106" s="173" t="s">
        <v>236</v>
      </c>
      <c r="D106" s="159" t="s">
        <v>183</v>
      </c>
      <c r="E106" s="174" t="s">
        <v>237</v>
      </c>
      <c r="F106" s="23"/>
      <c r="G106" s="3"/>
    </row>
    <row r="107" spans="1:7" ht="15.75" customHeight="1">
      <c r="A107" s="3"/>
      <c r="B107" s="173"/>
      <c r="C107" s="173"/>
      <c r="D107" s="159" t="s">
        <v>184</v>
      </c>
      <c r="E107" s="174"/>
      <c r="F107" s="23"/>
      <c r="G107" s="3"/>
    </row>
    <row r="108" spans="1:7" ht="15.75" customHeight="1">
      <c r="A108" s="3"/>
      <c r="B108" s="173"/>
      <c r="C108" s="173"/>
      <c r="D108" s="159" t="s">
        <v>185</v>
      </c>
      <c r="E108" s="174"/>
      <c r="F108" s="23"/>
      <c r="G108" s="3"/>
    </row>
    <row r="109" spans="1:7" ht="15.75" customHeight="1">
      <c r="A109" s="3"/>
      <c r="B109" s="173"/>
      <c r="C109" s="173"/>
      <c r="D109" s="159" t="s">
        <v>186</v>
      </c>
      <c r="E109" s="174"/>
      <c r="F109" s="23"/>
      <c r="G109" s="3"/>
    </row>
    <row r="110" spans="1:7" ht="15.75" customHeight="1">
      <c r="A110" s="3"/>
      <c r="B110" s="173"/>
      <c r="C110" s="173"/>
      <c r="D110" s="159" t="s">
        <v>187</v>
      </c>
      <c r="E110" s="174"/>
      <c r="F110" s="23"/>
      <c r="G110" s="3"/>
    </row>
    <row r="111" spans="1:7" ht="15.75">
      <c r="A111" s="3"/>
      <c r="B111" s="173" t="s">
        <v>238</v>
      </c>
      <c r="C111" s="173" t="s">
        <v>239</v>
      </c>
      <c r="D111" s="159" t="s">
        <v>183</v>
      </c>
      <c r="E111" s="174" t="s">
        <v>241</v>
      </c>
      <c r="F111" s="23"/>
      <c r="G111" s="3"/>
    </row>
    <row r="112" spans="1:7" ht="78.75">
      <c r="A112" s="3"/>
      <c r="B112" s="173"/>
      <c r="C112" s="173"/>
      <c r="D112" s="159" t="s">
        <v>184</v>
      </c>
      <c r="E112" s="174"/>
      <c r="F112" s="23"/>
      <c r="G112" s="3"/>
    </row>
    <row r="113" spans="1:7" ht="15.75">
      <c r="A113" s="3"/>
      <c r="B113" s="173"/>
      <c r="C113" s="173"/>
      <c r="D113" s="159" t="s">
        <v>185</v>
      </c>
      <c r="E113" s="174"/>
      <c r="F113" s="23"/>
      <c r="G113" s="3"/>
    </row>
    <row r="114" spans="1:7" ht="15.75">
      <c r="A114" s="3"/>
      <c r="B114" s="173"/>
      <c r="C114" s="173"/>
      <c r="D114" s="159" t="s">
        <v>186</v>
      </c>
      <c r="E114" s="174"/>
      <c r="F114" s="23"/>
      <c r="G114" s="3"/>
    </row>
    <row r="115" spans="1:7" ht="15.75">
      <c r="A115" s="3"/>
      <c r="B115" s="173"/>
      <c r="C115" s="173"/>
      <c r="D115" s="159" t="s">
        <v>187</v>
      </c>
      <c r="E115" s="174"/>
      <c r="F115" s="23"/>
      <c r="G115" s="3"/>
    </row>
    <row r="116" spans="1:7" ht="15.75">
      <c r="A116" s="3"/>
      <c r="B116" s="173"/>
      <c r="C116" s="173"/>
      <c r="D116" s="159" t="s">
        <v>226</v>
      </c>
      <c r="E116" s="174"/>
      <c r="F116" s="23"/>
      <c r="G116" s="3"/>
    </row>
    <row r="117" spans="1:7" ht="15.75">
      <c r="A117" s="3"/>
      <c r="B117" s="173"/>
      <c r="C117" s="173"/>
      <c r="D117" s="159" t="s">
        <v>189</v>
      </c>
      <c r="E117" s="174"/>
      <c r="F117" s="23"/>
      <c r="G117" s="3"/>
    </row>
    <row r="118" spans="1:7" ht="15.75">
      <c r="A118" s="3"/>
      <c r="B118" s="173"/>
      <c r="C118" s="173"/>
      <c r="D118" s="159" t="s">
        <v>199</v>
      </c>
      <c r="E118" s="174"/>
      <c r="F118" s="23"/>
      <c r="G118" s="3"/>
    </row>
    <row r="119" spans="1:7" ht="15.75">
      <c r="A119" s="3"/>
      <c r="B119" s="173"/>
      <c r="C119" s="173"/>
      <c r="D119" s="159" t="s">
        <v>240</v>
      </c>
      <c r="E119" s="174"/>
      <c r="F119" s="23"/>
      <c r="G119" s="3"/>
    </row>
    <row r="120" spans="1:7" ht="15.75">
      <c r="A120" s="3"/>
      <c r="B120" s="173"/>
      <c r="C120" s="173"/>
      <c r="D120" s="159" t="s">
        <v>211</v>
      </c>
      <c r="E120" s="174"/>
      <c r="F120" s="23"/>
      <c r="G120" s="3"/>
    </row>
    <row r="121" spans="1:7" ht="15.75">
      <c r="A121" s="3"/>
      <c r="B121" s="173"/>
      <c r="C121" s="173"/>
      <c r="D121" s="159" t="s">
        <v>192</v>
      </c>
      <c r="E121" s="174"/>
      <c r="F121" s="23"/>
      <c r="G121" s="3"/>
    </row>
    <row r="122" spans="1:7" ht="15.75">
      <c r="A122" s="3"/>
      <c r="B122" s="173" t="s">
        <v>242</v>
      </c>
      <c r="C122" s="173" t="s">
        <v>243</v>
      </c>
      <c r="D122" s="159" t="s">
        <v>183</v>
      </c>
      <c r="E122" s="174" t="s">
        <v>234</v>
      </c>
      <c r="F122" s="23"/>
      <c r="G122" s="3"/>
    </row>
    <row r="123" spans="1:7" ht="78.75">
      <c r="A123" s="3"/>
      <c r="B123" s="173"/>
      <c r="C123" s="173"/>
      <c r="D123" s="159" t="s">
        <v>184</v>
      </c>
      <c r="E123" s="174"/>
      <c r="F123" s="23"/>
      <c r="G123" s="3"/>
    </row>
    <row r="124" spans="1:7" ht="15.75">
      <c r="A124" s="3"/>
      <c r="B124" s="173"/>
      <c r="C124" s="173"/>
      <c r="D124" s="159" t="s">
        <v>185</v>
      </c>
      <c r="E124" s="174"/>
      <c r="F124" s="23"/>
      <c r="G124" s="3"/>
    </row>
    <row r="125" spans="1:7" ht="15.75">
      <c r="A125" s="3"/>
      <c r="B125" s="173"/>
      <c r="C125" s="173"/>
      <c r="D125" s="159" t="s">
        <v>186</v>
      </c>
      <c r="E125" s="174"/>
      <c r="F125" s="23"/>
      <c r="G125" s="3"/>
    </row>
    <row r="126" spans="1:7" ht="15.75">
      <c r="A126" s="3"/>
      <c r="B126" s="173"/>
      <c r="C126" s="173"/>
      <c r="D126" s="159" t="s">
        <v>187</v>
      </c>
      <c r="E126" s="174"/>
      <c r="F126" s="23"/>
      <c r="G126" s="3"/>
    </row>
    <row r="127" spans="1:7" ht="15.75">
      <c r="A127" s="3"/>
      <c r="B127" s="173"/>
      <c r="C127" s="173"/>
      <c r="D127" s="159" t="s">
        <v>226</v>
      </c>
      <c r="E127" s="174"/>
      <c r="F127" s="23"/>
      <c r="G127" s="3"/>
    </row>
    <row r="128" spans="1:7" ht="15.75">
      <c r="A128" s="3"/>
      <c r="B128" s="173"/>
      <c r="C128" s="173"/>
      <c r="D128" s="159" t="s">
        <v>189</v>
      </c>
      <c r="E128" s="174"/>
      <c r="F128" s="23"/>
      <c r="G128" s="3"/>
    </row>
    <row r="129" spans="1:7" ht="15.75">
      <c r="A129" s="3"/>
      <c r="B129" s="173"/>
      <c r="C129" s="173"/>
      <c r="D129" s="159" t="s">
        <v>244</v>
      </c>
      <c r="E129" s="174"/>
      <c r="F129" s="23"/>
      <c r="G129" s="3"/>
    </row>
    <row r="130" spans="1:7" ht="15.75">
      <c r="A130" s="3"/>
      <c r="B130" s="173"/>
      <c r="C130" s="173"/>
      <c r="D130" s="159" t="s">
        <v>211</v>
      </c>
      <c r="E130" s="174"/>
      <c r="F130" s="23"/>
      <c r="G130" s="3"/>
    </row>
    <row r="131" spans="1:7" ht="15.75">
      <c r="A131" s="3"/>
      <c r="B131" s="173"/>
      <c r="C131" s="173"/>
      <c r="D131" s="159" t="s">
        <v>192</v>
      </c>
      <c r="E131" s="174"/>
      <c r="F131" s="23"/>
      <c r="G131" s="3"/>
    </row>
    <row r="132" spans="1:7" ht="15.75">
      <c r="A132" s="3"/>
      <c r="B132" s="173" t="s">
        <v>245</v>
      </c>
      <c r="C132" s="173" t="s">
        <v>246</v>
      </c>
      <c r="D132" s="159" t="s">
        <v>183</v>
      </c>
      <c r="E132" s="174" t="s">
        <v>237</v>
      </c>
      <c r="F132" s="23"/>
      <c r="G132" s="3">
        <f>E132*F132</f>
        <v>0</v>
      </c>
    </row>
    <row r="133" spans="1:7" ht="78.75">
      <c r="A133" s="3"/>
      <c r="B133" s="173"/>
      <c r="C133" s="173"/>
      <c r="D133" s="159" t="s">
        <v>184</v>
      </c>
      <c r="E133" s="174"/>
      <c r="F133" s="23"/>
      <c r="G133" s="3"/>
    </row>
    <row r="134" spans="1:7" ht="15.75">
      <c r="A134" s="3"/>
      <c r="B134" s="173"/>
      <c r="C134" s="173"/>
      <c r="D134" s="159" t="s">
        <v>185</v>
      </c>
      <c r="E134" s="174"/>
      <c r="F134" s="23"/>
      <c r="G134" s="3"/>
    </row>
    <row r="135" spans="1:7" ht="15.75">
      <c r="A135" s="3"/>
      <c r="B135" s="173"/>
      <c r="C135" s="173"/>
      <c r="D135" s="159" t="s">
        <v>186</v>
      </c>
      <c r="E135" s="174"/>
      <c r="F135" s="23"/>
      <c r="G135" s="3"/>
    </row>
    <row r="136" spans="1:7" ht="15.75">
      <c r="A136" s="3"/>
      <c r="B136" s="173"/>
      <c r="C136" s="173"/>
      <c r="D136" s="159" t="s">
        <v>187</v>
      </c>
      <c r="E136" s="174"/>
      <c r="F136" s="23"/>
      <c r="G136" s="3"/>
    </row>
    <row r="137" spans="1:7" ht="15.75">
      <c r="A137" s="3"/>
      <c r="B137" s="173"/>
      <c r="C137" s="173"/>
      <c r="D137" s="159" t="s">
        <v>226</v>
      </c>
      <c r="E137" s="174"/>
      <c r="F137" s="23"/>
      <c r="G137" s="3"/>
    </row>
    <row r="138" spans="1:7" ht="15.75">
      <c r="A138" s="3"/>
      <c r="B138" s="173"/>
      <c r="C138" s="173"/>
      <c r="D138" s="159" t="s">
        <v>189</v>
      </c>
      <c r="E138" s="174"/>
      <c r="F138" s="23"/>
      <c r="G138" s="3"/>
    </row>
    <row r="139" spans="1:7" ht="15.75">
      <c r="A139" s="3"/>
      <c r="B139" s="173"/>
      <c r="C139" s="173"/>
      <c r="D139" s="159" t="s">
        <v>247</v>
      </c>
      <c r="E139" s="174"/>
      <c r="F139" s="23"/>
      <c r="G139" s="3"/>
    </row>
    <row r="140" spans="1:7" ht="15.75">
      <c r="A140" s="3"/>
      <c r="B140" s="173"/>
      <c r="C140" s="173"/>
      <c r="D140" s="159" t="s">
        <v>248</v>
      </c>
      <c r="E140" s="174"/>
      <c r="F140" s="23"/>
      <c r="G140" s="3"/>
    </row>
    <row r="141" spans="1:7" ht="15.75">
      <c r="A141" s="3"/>
      <c r="B141" s="173"/>
      <c r="C141" s="173"/>
      <c r="D141" s="159" t="s">
        <v>211</v>
      </c>
      <c r="E141" s="174"/>
      <c r="F141" s="23"/>
      <c r="G141" s="3"/>
    </row>
    <row r="142" spans="1:7" ht="15.75">
      <c r="A142" s="3"/>
      <c r="B142" s="173"/>
      <c r="C142" s="173"/>
      <c r="D142" s="159" t="s">
        <v>192</v>
      </c>
      <c r="E142" s="174"/>
      <c r="F142" s="23"/>
      <c r="G142" s="3"/>
    </row>
    <row r="143" spans="1:7" s="2" customFormat="1" ht="24" customHeight="1">
      <c r="A143" s="137" t="s">
        <v>1183</v>
      </c>
      <c r="B143" s="138"/>
      <c r="C143" s="138"/>
      <c r="D143" s="138"/>
      <c r="E143" s="198"/>
      <c r="F143" s="137">
        <f>SUM(F8:F142)</f>
        <v>0</v>
      </c>
      <c r="G143" s="138">
        <f>SUM(G8:G142)</f>
        <v>0</v>
      </c>
    </row>
  </sheetData>
  <mergeCells count="38">
    <mergeCell ref="B8:B20"/>
    <mergeCell ref="C8:C20"/>
    <mergeCell ref="E8:E20"/>
    <mergeCell ref="A3:G3"/>
    <mergeCell ref="A4:G4"/>
    <mergeCell ref="A6:A7"/>
    <mergeCell ref="B6:E6"/>
    <mergeCell ref="F6:F7"/>
    <mergeCell ref="G6:G7"/>
    <mergeCell ref="J8:K8"/>
    <mergeCell ref="B21:B34"/>
    <mergeCell ref="C21:C34"/>
    <mergeCell ref="B35:B48"/>
    <mergeCell ref="C35:C48"/>
    <mergeCell ref="E35:E48"/>
    <mergeCell ref="B49:B64"/>
    <mergeCell ref="C49:C64"/>
    <mergeCell ref="E49:E64"/>
    <mergeCell ref="B65:B80"/>
    <mergeCell ref="C65:C80"/>
    <mergeCell ref="E65:E80"/>
    <mergeCell ref="B81:B95"/>
    <mergeCell ref="C81:C95"/>
    <mergeCell ref="E81:E95"/>
    <mergeCell ref="B96:B105"/>
    <mergeCell ref="C96:C105"/>
    <mergeCell ref="B106:B110"/>
    <mergeCell ref="C106:C110"/>
    <mergeCell ref="E106:E110"/>
    <mergeCell ref="B111:B121"/>
    <mergeCell ref="C111:C121"/>
    <mergeCell ref="E111:E121"/>
    <mergeCell ref="B122:B131"/>
    <mergeCell ref="C122:C131"/>
    <mergeCell ref="E122:E131"/>
    <mergeCell ref="B132:B142"/>
    <mergeCell ref="C132:C142"/>
    <mergeCell ref="E132:E14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23"/>
  <sheetViews>
    <sheetView workbookViewId="0" topLeftCell="A1">
      <selection activeCell="N10" sqref="N10"/>
    </sheetView>
  </sheetViews>
  <sheetFormatPr defaultColWidth="9.140625" defaultRowHeight="12.75"/>
  <cols>
    <col min="1" max="1" width="5.57421875" style="0" customWidth="1"/>
    <col min="2" max="2" width="29.57421875" style="0" customWidth="1"/>
    <col min="3" max="4" width="13.140625" style="0" customWidth="1"/>
    <col min="5" max="6" width="8.421875" style="0" customWidth="1"/>
    <col min="7" max="8" width="10.8515625" style="0" customWidth="1"/>
    <col min="9" max="9" width="9.28125" style="0" customWidth="1"/>
    <col min="10" max="10" width="11.28125" style="0" customWidth="1"/>
    <col min="11" max="11" width="9.28125" style="0" customWidth="1"/>
    <col min="12" max="12" width="9.421875" style="0" customWidth="1"/>
    <col min="13" max="13" width="15.140625" style="0" customWidth="1"/>
    <col min="14" max="14" width="10.28125" style="0" customWidth="1"/>
    <col min="15" max="15" width="19.28125" style="0" customWidth="1"/>
  </cols>
  <sheetData>
    <row r="1" ht="15.75">
      <c r="A1" s="5" t="s">
        <v>1182</v>
      </c>
    </row>
    <row r="4" spans="1:20" ht="15.75">
      <c r="A4" s="128" t="s">
        <v>1032</v>
      </c>
      <c r="B4" s="128"/>
      <c r="C4" s="128"/>
      <c r="D4" s="128"/>
      <c r="E4" s="128"/>
      <c r="F4" s="128"/>
      <c r="G4" s="128"/>
      <c r="H4" s="128"/>
      <c r="I4" s="128"/>
      <c r="J4" s="128"/>
      <c r="K4" s="128"/>
      <c r="L4" s="128"/>
      <c r="M4" s="128"/>
      <c r="N4" s="128"/>
      <c r="O4" s="17"/>
      <c r="P4" s="17"/>
      <c r="Q4" s="17"/>
      <c r="R4" s="17"/>
      <c r="S4" s="17"/>
      <c r="T4" s="17"/>
    </row>
    <row r="5" spans="1:20" ht="24" customHeight="1">
      <c r="A5" s="129" t="s">
        <v>880</v>
      </c>
      <c r="B5" s="129"/>
      <c r="C5" s="129"/>
      <c r="D5" s="129"/>
      <c r="E5" s="129"/>
      <c r="F5" s="129"/>
      <c r="G5" s="129"/>
      <c r="H5" s="129"/>
      <c r="I5" s="129"/>
      <c r="J5" s="129"/>
      <c r="K5" s="129"/>
      <c r="L5" s="129"/>
      <c r="M5" s="129"/>
      <c r="N5" s="129"/>
      <c r="O5" s="81"/>
      <c r="P5" s="81"/>
      <c r="Q5" s="81"/>
      <c r="R5" s="81"/>
      <c r="S5" s="81"/>
      <c r="T5" s="81"/>
    </row>
    <row r="6" spans="1:20" ht="24" customHeight="1">
      <c r="A6" s="130" t="s">
        <v>265</v>
      </c>
      <c r="B6" s="130"/>
      <c r="C6" s="130"/>
      <c r="D6" s="130"/>
      <c r="E6" s="130"/>
      <c r="F6" s="130"/>
      <c r="G6" s="130"/>
      <c r="H6" s="130"/>
      <c r="I6" s="130"/>
      <c r="J6" s="130"/>
      <c r="K6" s="130"/>
      <c r="L6" s="130"/>
      <c r="M6" s="130"/>
      <c r="N6" s="130"/>
      <c r="O6" s="68"/>
      <c r="P6" s="68"/>
      <c r="Q6" s="68"/>
      <c r="R6" s="68"/>
      <c r="S6" s="68"/>
      <c r="T6" s="68"/>
    </row>
    <row r="7" spans="14:15" ht="28.5" customHeight="1">
      <c r="N7" s="1" t="s">
        <v>1190</v>
      </c>
      <c r="O7" s="1"/>
    </row>
    <row r="8" spans="1:14" ht="12.75" customHeight="1">
      <c r="A8" s="119" t="s">
        <v>1184</v>
      </c>
      <c r="B8" s="119" t="s">
        <v>1202</v>
      </c>
      <c r="C8" s="127" t="s">
        <v>1188</v>
      </c>
      <c r="D8" s="127"/>
      <c r="E8" s="119" t="s">
        <v>1386</v>
      </c>
      <c r="F8" s="125" t="s">
        <v>875</v>
      </c>
      <c r="G8" s="121" t="s">
        <v>881</v>
      </c>
      <c r="H8" s="121" t="s">
        <v>1201</v>
      </c>
      <c r="I8" s="123" t="s">
        <v>267</v>
      </c>
      <c r="J8" s="119" t="s">
        <v>874</v>
      </c>
      <c r="K8" s="121" t="s">
        <v>884</v>
      </c>
      <c r="L8" s="119" t="s">
        <v>882</v>
      </c>
      <c r="M8" s="119" t="s">
        <v>268</v>
      </c>
      <c r="N8" s="119" t="s">
        <v>1034</v>
      </c>
    </row>
    <row r="9" spans="1:14" s="14" customFormat="1" ht="84.75" customHeight="1" thickBot="1">
      <c r="A9" s="120"/>
      <c r="B9" s="120"/>
      <c r="C9" s="18" t="s">
        <v>1186</v>
      </c>
      <c r="D9" s="18" t="s">
        <v>1187</v>
      </c>
      <c r="E9" s="120"/>
      <c r="F9" s="126"/>
      <c r="G9" s="122"/>
      <c r="H9" s="122"/>
      <c r="I9" s="124"/>
      <c r="J9" s="120"/>
      <c r="K9" s="122"/>
      <c r="L9" s="120"/>
      <c r="M9" s="120"/>
      <c r="N9" s="119"/>
    </row>
    <row r="10" spans="1:14" s="13" customFormat="1" ht="15" customHeight="1" thickBot="1">
      <c r="A10" s="20">
        <v>0</v>
      </c>
      <c r="B10" s="20">
        <v>1</v>
      </c>
      <c r="C10" s="20">
        <v>2</v>
      </c>
      <c r="D10" s="20">
        <v>3</v>
      </c>
      <c r="E10" s="20">
        <v>4</v>
      </c>
      <c r="F10" s="20">
        <v>5</v>
      </c>
      <c r="G10" s="20">
        <v>6</v>
      </c>
      <c r="H10" s="20" t="s">
        <v>804</v>
      </c>
      <c r="I10" s="32">
        <v>8</v>
      </c>
      <c r="J10" s="20" t="s">
        <v>877</v>
      </c>
      <c r="K10" s="89">
        <v>10</v>
      </c>
      <c r="L10" s="89">
        <v>11</v>
      </c>
      <c r="M10" s="90">
        <v>12</v>
      </c>
      <c r="N10" s="89" t="s">
        <v>883</v>
      </c>
    </row>
    <row r="11" spans="1:14" ht="18.75" customHeight="1">
      <c r="A11" s="3"/>
      <c r="B11" s="3"/>
      <c r="C11" s="3"/>
      <c r="D11" s="3"/>
      <c r="E11" s="3"/>
      <c r="F11" s="3"/>
      <c r="G11" s="77">
        <f>320/12</f>
        <v>26.666666666666668</v>
      </c>
      <c r="H11" s="77"/>
      <c r="I11" s="3"/>
      <c r="J11" s="3"/>
      <c r="K11" s="6"/>
      <c r="L11" s="6"/>
      <c r="M11" s="6"/>
      <c r="N11" s="6"/>
    </row>
    <row r="12" spans="1:14" ht="18.75" customHeight="1">
      <c r="A12" s="3"/>
      <c r="B12" s="3"/>
      <c r="C12" s="3"/>
      <c r="D12" s="3"/>
      <c r="E12" s="3"/>
      <c r="F12" s="3"/>
      <c r="G12" s="77">
        <f>320/12</f>
        <v>26.666666666666668</v>
      </c>
      <c r="H12" s="77"/>
      <c r="I12" s="3"/>
      <c r="J12" s="3"/>
      <c r="K12" s="3"/>
      <c r="L12" s="3"/>
      <c r="M12" s="3"/>
      <c r="N12" s="3"/>
    </row>
    <row r="13" spans="1:14" ht="18.75" customHeight="1">
      <c r="A13" s="3"/>
      <c r="B13" s="3"/>
      <c r="C13" s="3"/>
      <c r="D13" s="3"/>
      <c r="E13" s="3"/>
      <c r="F13" s="3"/>
      <c r="G13" s="77">
        <f>320/12</f>
        <v>26.666666666666668</v>
      </c>
      <c r="H13" s="77"/>
      <c r="I13" s="3"/>
      <c r="J13" s="3"/>
      <c r="K13" s="3"/>
      <c r="L13" s="3"/>
      <c r="M13" s="3"/>
      <c r="N13" s="3"/>
    </row>
    <row r="14" spans="1:14" ht="18.75" customHeight="1">
      <c r="A14" s="3"/>
      <c r="B14" s="9" t="s">
        <v>1183</v>
      </c>
      <c r="C14" s="3"/>
      <c r="D14" s="3"/>
      <c r="E14" s="3"/>
      <c r="F14" s="3"/>
      <c r="G14" s="78">
        <f>320/12</f>
        <v>26.666666666666668</v>
      </c>
      <c r="H14" s="78"/>
      <c r="I14" s="3"/>
      <c r="J14" s="3"/>
      <c r="K14" s="3"/>
      <c r="L14" s="3"/>
      <c r="M14" s="3"/>
      <c r="N14" s="3"/>
    </row>
    <row r="15" ht="8.25" customHeight="1"/>
    <row r="16" ht="8.25" customHeight="1"/>
    <row r="17" ht="9.75" customHeight="1"/>
    <row r="19" ht="15">
      <c r="A19" s="7"/>
    </row>
    <row r="20" spans="1:17" s="82" customFormat="1" ht="18" customHeight="1">
      <c r="A20" s="108" t="s">
        <v>1028</v>
      </c>
      <c r="B20" s="108"/>
      <c r="C20" s="108"/>
      <c r="D20" s="108"/>
      <c r="E20" s="108"/>
      <c r="F20" s="108"/>
      <c r="G20" s="108"/>
      <c r="H20" s="108"/>
      <c r="I20" s="108"/>
      <c r="J20" s="108"/>
      <c r="K20" s="108"/>
      <c r="L20" s="108"/>
      <c r="M20" s="108"/>
      <c r="N20" s="108"/>
      <c r="O20" s="10"/>
      <c r="P20" s="10"/>
      <c r="Q20" s="10"/>
    </row>
    <row r="21" spans="1:17" s="82" customFormat="1" ht="21" customHeight="1">
      <c r="A21" s="109" t="s">
        <v>1029</v>
      </c>
      <c r="B21" s="109"/>
      <c r="C21" s="109"/>
      <c r="D21" s="109"/>
      <c r="E21" s="109"/>
      <c r="F21" s="109"/>
      <c r="G21" s="109"/>
      <c r="H21" s="109"/>
      <c r="I21" s="109"/>
      <c r="J21" s="109"/>
      <c r="K21" s="109"/>
      <c r="L21" s="109"/>
      <c r="M21" s="109"/>
      <c r="N21" s="109"/>
      <c r="O21" s="83"/>
      <c r="P21" s="83"/>
      <c r="Q21" s="83"/>
    </row>
    <row r="22" spans="1:17" s="82" customFormat="1" ht="14.25" customHeight="1">
      <c r="A22" s="108" t="s">
        <v>1030</v>
      </c>
      <c r="B22" s="108"/>
      <c r="C22" s="108"/>
      <c r="D22" s="108"/>
      <c r="E22" s="108"/>
      <c r="F22" s="108"/>
      <c r="G22" s="108"/>
      <c r="H22" s="108"/>
      <c r="I22" s="108"/>
      <c r="J22" s="108"/>
      <c r="K22" s="108"/>
      <c r="L22" s="108"/>
      <c r="M22" s="108"/>
      <c r="N22" s="108"/>
      <c r="O22" s="10"/>
      <c r="P22" s="10"/>
      <c r="Q22" s="10"/>
    </row>
    <row r="23" spans="1:17" s="82" customFormat="1" ht="27.75" customHeight="1">
      <c r="A23" s="109" t="s">
        <v>1031</v>
      </c>
      <c r="B23" s="109"/>
      <c r="C23" s="109"/>
      <c r="D23" s="109"/>
      <c r="E23" s="109"/>
      <c r="F23" s="109"/>
      <c r="G23" s="109"/>
      <c r="H23" s="109"/>
      <c r="I23" s="109"/>
      <c r="J23" s="109"/>
      <c r="K23" s="109"/>
      <c r="L23" s="109"/>
      <c r="M23" s="109"/>
      <c r="N23" s="109"/>
      <c r="O23" s="83"/>
      <c r="P23" s="83"/>
      <c r="Q23" s="83"/>
    </row>
  </sheetData>
  <mergeCells count="20">
    <mergeCell ref="H8:H9"/>
    <mergeCell ref="A4:N4"/>
    <mergeCell ref="A5:N5"/>
    <mergeCell ref="A6:N6"/>
    <mergeCell ref="B8:B9"/>
    <mergeCell ref="A8:A9"/>
    <mergeCell ref="M8:M9"/>
    <mergeCell ref="N8:N9"/>
    <mergeCell ref="L8:L9"/>
    <mergeCell ref="A20:N20"/>
    <mergeCell ref="A21:N21"/>
    <mergeCell ref="A22:N22"/>
    <mergeCell ref="A23:N23"/>
    <mergeCell ref="E8:E9"/>
    <mergeCell ref="G8:G9"/>
    <mergeCell ref="I8:I9"/>
    <mergeCell ref="K8:K9"/>
    <mergeCell ref="J8:J9"/>
    <mergeCell ref="F8:F9"/>
    <mergeCell ref="C8:D8"/>
  </mergeCells>
  <printOptions/>
  <pageMargins left="0.7480314960629921" right="0.7480314960629921" top="0.5905511811023623" bottom="0.3937007874015748" header="0.31496062992125984" footer="0.11811023622047245"/>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Q9" sqref="Q9:Q10"/>
    </sheetView>
  </sheetViews>
  <sheetFormatPr defaultColWidth="9.140625" defaultRowHeight="12.75"/>
  <cols>
    <col min="1" max="1" width="4.421875" style="0" customWidth="1"/>
    <col min="2" max="2" width="32.28125" style="0" customWidth="1"/>
    <col min="3" max="4" width="11.28125" style="0" customWidth="1"/>
    <col min="5" max="6" width="11.140625" style="0" customWidth="1"/>
    <col min="7" max="9" width="11.7109375" style="0" customWidth="1"/>
    <col min="10" max="10" width="12.00390625" style="0" customWidth="1"/>
    <col min="11" max="11" width="11.00390625" style="2" customWidth="1"/>
    <col min="15" max="15" width="10.140625" style="0" customWidth="1"/>
    <col min="16" max="17" width="11.00390625" style="0" customWidth="1"/>
  </cols>
  <sheetData>
    <row r="1" ht="15.75">
      <c r="A1" s="5" t="s">
        <v>1182</v>
      </c>
    </row>
    <row r="4" spans="1:17" ht="15.75">
      <c r="A4" s="128" t="s">
        <v>1032</v>
      </c>
      <c r="B4" s="128"/>
      <c r="C4" s="128"/>
      <c r="D4" s="128"/>
      <c r="E4" s="128"/>
      <c r="F4" s="128"/>
      <c r="G4" s="128"/>
      <c r="H4" s="128"/>
      <c r="I4" s="128"/>
      <c r="J4" s="128"/>
      <c r="K4" s="128"/>
      <c r="L4" s="128"/>
      <c r="M4" s="128"/>
      <c r="N4" s="128"/>
      <c r="O4" s="128"/>
      <c r="P4" s="128"/>
      <c r="Q4" s="128"/>
    </row>
    <row r="5" spans="1:17" ht="12.75" customHeight="1">
      <c r="A5" s="129" t="s">
        <v>872</v>
      </c>
      <c r="B5" s="129"/>
      <c r="C5" s="129"/>
      <c r="D5" s="129"/>
      <c r="E5" s="129"/>
      <c r="F5" s="129"/>
      <c r="G5" s="129"/>
      <c r="H5" s="129"/>
      <c r="I5" s="129"/>
      <c r="J5" s="129"/>
      <c r="K5" s="129"/>
      <c r="L5" s="129"/>
      <c r="M5" s="129"/>
      <c r="N5" s="129"/>
      <c r="O5" s="129"/>
      <c r="P5" s="129"/>
      <c r="Q5" s="129"/>
    </row>
    <row r="6" spans="1:17" ht="12.75" customHeight="1">
      <c r="A6" s="130" t="s">
        <v>265</v>
      </c>
      <c r="B6" s="130"/>
      <c r="C6" s="130"/>
      <c r="D6" s="130"/>
      <c r="E6" s="130"/>
      <c r="F6" s="130"/>
      <c r="G6" s="130"/>
      <c r="H6" s="130"/>
      <c r="I6" s="130"/>
      <c r="J6" s="130"/>
      <c r="K6" s="130"/>
      <c r="L6" s="130"/>
      <c r="M6" s="130"/>
      <c r="N6" s="130"/>
      <c r="O6" s="130"/>
      <c r="P6" s="130"/>
      <c r="Q6" s="130"/>
    </row>
    <row r="7" spans="1:17" ht="12.75" customHeight="1">
      <c r="A7" s="131"/>
      <c r="B7" s="130"/>
      <c r="C7" s="130"/>
      <c r="D7" s="130"/>
      <c r="E7" s="130"/>
      <c r="F7" s="130"/>
      <c r="G7" s="130"/>
      <c r="H7" s="130"/>
      <c r="I7" s="130"/>
      <c r="J7" s="130"/>
      <c r="K7" s="130"/>
      <c r="L7" s="130"/>
      <c r="M7" s="130"/>
      <c r="N7" s="130"/>
      <c r="O7" s="130"/>
      <c r="P7" s="130"/>
      <c r="Q7" s="130"/>
    </row>
    <row r="8" ht="25.5" customHeight="1">
      <c r="Q8" s="1" t="s">
        <v>1190</v>
      </c>
    </row>
    <row r="9" spans="1:17" ht="29.25" customHeight="1">
      <c r="A9" s="102" t="s">
        <v>1185</v>
      </c>
      <c r="B9" s="101" t="s">
        <v>1189</v>
      </c>
      <c r="C9" s="100" t="s">
        <v>1191</v>
      </c>
      <c r="D9" s="100"/>
      <c r="E9" s="119" t="s">
        <v>1073</v>
      </c>
      <c r="F9" s="121" t="s">
        <v>875</v>
      </c>
      <c r="G9" s="121" t="s">
        <v>1414</v>
      </c>
      <c r="H9" s="121" t="s">
        <v>1201</v>
      </c>
      <c r="I9" s="121" t="s">
        <v>266</v>
      </c>
      <c r="J9" s="119" t="s">
        <v>874</v>
      </c>
      <c r="K9" s="103" t="s">
        <v>873</v>
      </c>
      <c r="L9" s="104"/>
      <c r="M9" s="104"/>
      <c r="N9" s="105"/>
      <c r="O9" s="98" t="s">
        <v>1387</v>
      </c>
      <c r="P9" s="107" t="s">
        <v>1388</v>
      </c>
      <c r="Q9" s="119" t="s">
        <v>1034</v>
      </c>
    </row>
    <row r="10" spans="1:17" s="12" customFormat="1" ht="74.25" customHeight="1">
      <c r="A10" s="106"/>
      <c r="B10" s="102"/>
      <c r="C10" s="11" t="s">
        <v>1186</v>
      </c>
      <c r="D10" s="11" t="s">
        <v>1196</v>
      </c>
      <c r="E10" s="119"/>
      <c r="F10" s="132"/>
      <c r="G10" s="132"/>
      <c r="H10" s="132"/>
      <c r="I10" s="132"/>
      <c r="J10" s="119"/>
      <c r="K10" s="25" t="s">
        <v>1204</v>
      </c>
      <c r="L10" s="24" t="s">
        <v>1075</v>
      </c>
      <c r="M10" s="24" t="s">
        <v>1194</v>
      </c>
      <c r="N10" s="24" t="s">
        <v>1195</v>
      </c>
      <c r="O10" s="99"/>
      <c r="P10" s="107"/>
      <c r="Q10" s="119"/>
    </row>
    <row r="11" spans="1:17" s="19" customFormat="1" ht="12.75" customHeight="1" thickBot="1">
      <c r="A11" s="20">
        <v>0</v>
      </c>
      <c r="B11" s="20">
        <v>1</v>
      </c>
      <c r="C11" s="20">
        <v>2</v>
      </c>
      <c r="D11" s="20">
        <v>3</v>
      </c>
      <c r="E11" s="20">
        <v>4</v>
      </c>
      <c r="F11" s="20">
        <v>5</v>
      </c>
      <c r="G11" s="20">
        <v>6</v>
      </c>
      <c r="H11" s="20" t="s">
        <v>876</v>
      </c>
      <c r="I11" s="32">
        <v>8</v>
      </c>
      <c r="J11" s="20" t="s">
        <v>877</v>
      </c>
      <c r="K11" s="27" t="s">
        <v>878</v>
      </c>
      <c r="L11" s="20">
        <v>11</v>
      </c>
      <c r="M11" s="20">
        <v>12</v>
      </c>
      <c r="N11" s="21">
        <v>13</v>
      </c>
      <c r="O11" s="21">
        <v>14</v>
      </c>
      <c r="P11" s="22">
        <v>15</v>
      </c>
      <c r="Q11" s="21" t="s">
        <v>879</v>
      </c>
    </row>
    <row r="12" spans="1:17" ht="22.5" customHeight="1">
      <c r="A12" s="34"/>
      <c r="B12" s="35"/>
      <c r="C12" s="36"/>
      <c r="D12" s="36"/>
      <c r="E12" s="37"/>
      <c r="F12" s="87"/>
      <c r="G12" s="84">
        <f>290/12</f>
        <v>24.166666666666668</v>
      </c>
      <c r="H12" s="38"/>
      <c r="I12" s="38"/>
      <c r="J12" s="34"/>
      <c r="K12" s="39"/>
      <c r="L12" s="40"/>
      <c r="M12" s="40"/>
      <c r="N12" s="40"/>
      <c r="O12" s="40"/>
      <c r="P12" s="34"/>
      <c r="Q12" s="34"/>
    </row>
    <row r="13" spans="1:17" ht="22.5" customHeight="1">
      <c r="A13" s="41"/>
      <c r="B13" s="42"/>
      <c r="C13" s="34"/>
      <c r="D13" s="34"/>
      <c r="E13" s="43"/>
      <c r="F13" s="88"/>
      <c r="G13" s="84">
        <f>290/12</f>
        <v>24.166666666666668</v>
      </c>
      <c r="H13" s="44"/>
      <c r="I13" s="44"/>
      <c r="J13" s="41"/>
      <c r="K13" s="45"/>
      <c r="L13" s="46"/>
      <c r="M13" s="46"/>
      <c r="N13" s="46"/>
      <c r="O13" s="46"/>
      <c r="P13" s="41"/>
      <c r="Q13" s="41"/>
    </row>
    <row r="14" spans="1:17" ht="22.5" customHeight="1">
      <c r="A14" s="41"/>
      <c r="B14" s="47"/>
      <c r="C14" s="41"/>
      <c r="D14" s="41"/>
      <c r="E14" s="48"/>
      <c r="F14" s="88"/>
      <c r="G14" s="84">
        <f aca="true" t="shared" si="0" ref="G14:G25">290/12</f>
        <v>24.166666666666668</v>
      </c>
      <c r="H14" s="44"/>
      <c r="I14" s="44"/>
      <c r="J14" s="41"/>
      <c r="K14" s="45"/>
      <c r="L14" s="46"/>
      <c r="M14" s="46"/>
      <c r="N14" s="46"/>
      <c r="O14" s="46"/>
      <c r="P14" s="41"/>
      <c r="Q14" s="41"/>
    </row>
    <row r="15" spans="1:17" ht="22.5" customHeight="1">
      <c r="A15" s="41"/>
      <c r="B15" s="47"/>
      <c r="C15" s="41"/>
      <c r="D15" s="41"/>
      <c r="E15" s="48"/>
      <c r="F15" s="88"/>
      <c r="G15" s="84">
        <f t="shared" si="0"/>
        <v>24.166666666666668</v>
      </c>
      <c r="H15" s="44"/>
      <c r="I15" s="44"/>
      <c r="J15" s="41"/>
      <c r="K15" s="45"/>
      <c r="L15" s="46"/>
      <c r="M15" s="46"/>
      <c r="N15" s="46"/>
      <c r="O15" s="46"/>
      <c r="P15" s="41"/>
      <c r="Q15" s="41"/>
    </row>
    <row r="16" spans="1:17" ht="22.5" customHeight="1">
      <c r="A16" s="41"/>
      <c r="B16" s="47"/>
      <c r="C16" s="41"/>
      <c r="D16" s="41"/>
      <c r="E16" s="48"/>
      <c r="F16" s="88"/>
      <c r="G16" s="84">
        <f t="shared" si="0"/>
        <v>24.166666666666668</v>
      </c>
      <c r="H16" s="44"/>
      <c r="I16" s="44"/>
      <c r="J16" s="41"/>
      <c r="K16" s="45"/>
      <c r="L16" s="46"/>
      <c r="M16" s="46"/>
      <c r="N16" s="46"/>
      <c r="O16" s="46"/>
      <c r="P16" s="41"/>
      <c r="Q16" s="41"/>
    </row>
    <row r="17" spans="1:17" ht="22.5" customHeight="1">
      <c r="A17" s="41"/>
      <c r="B17" s="41"/>
      <c r="C17" s="41"/>
      <c r="D17" s="41"/>
      <c r="E17" s="48"/>
      <c r="F17" s="88"/>
      <c r="G17" s="84">
        <f t="shared" si="0"/>
        <v>24.166666666666668</v>
      </c>
      <c r="H17" s="44"/>
      <c r="I17" s="44"/>
      <c r="J17" s="41"/>
      <c r="K17" s="45"/>
      <c r="L17" s="46"/>
      <c r="M17" s="46"/>
      <c r="N17" s="46"/>
      <c r="O17" s="46"/>
      <c r="P17" s="41"/>
      <c r="Q17" s="41"/>
    </row>
    <row r="18" spans="1:17" ht="22.5" customHeight="1">
      <c r="A18" s="41"/>
      <c r="B18" s="49"/>
      <c r="C18" s="41"/>
      <c r="D18" s="41"/>
      <c r="E18" s="50"/>
      <c r="F18" s="87"/>
      <c r="G18" s="84">
        <f t="shared" si="0"/>
        <v>24.166666666666668</v>
      </c>
      <c r="H18" s="44"/>
      <c r="I18" s="44"/>
      <c r="J18" s="41"/>
      <c r="K18" s="45"/>
      <c r="L18" s="46"/>
      <c r="M18" s="46"/>
      <c r="N18" s="46"/>
      <c r="O18" s="46"/>
      <c r="P18" s="41"/>
      <c r="Q18" s="41"/>
    </row>
    <row r="19" spans="1:17" ht="22.5" customHeight="1">
      <c r="A19" s="41"/>
      <c r="B19" s="42"/>
      <c r="C19" s="34"/>
      <c r="D19" s="34"/>
      <c r="E19" s="43"/>
      <c r="F19" s="88"/>
      <c r="G19" s="84">
        <f t="shared" si="0"/>
        <v>24.166666666666668</v>
      </c>
      <c r="H19" s="38"/>
      <c r="I19" s="38"/>
      <c r="J19" s="34"/>
      <c r="K19" s="39"/>
      <c r="L19" s="40"/>
      <c r="M19" s="40"/>
      <c r="N19" s="40"/>
      <c r="O19" s="40"/>
      <c r="P19" s="41"/>
      <c r="Q19" s="41"/>
    </row>
    <row r="20" spans="1:17" ht="22.5" customHeight="1">
      <c r="A20" s="41"/>
      <c r="B20" s="47"/>
      <c r="C20" s="41"/>
      <c r="D20" s="41"/>
      <c r="E20" s="48"/>
      <c r="F20" s="88"/>
      <c r="G20" s="84">
        <f t="shared" si="0"/>
        <v>24.166666666666668</v>
      </c>
      <c r="H20" s="44"/>
      <c r="I20" s="44"/>
      <c r="J20" s="41"/>
      <c r="K20" s="45"/>
      <c r="L20" s="46"/>
      <c r="M20" s="46"/>
      <c r="N20" s="46"/>
      <c r="O20" s="46"/>
      <c r="P20" s="41"/>
      <c r="Q20" s="41"/>
    </row>
    <row r="21" spans="1:17" ht="22.5" customHeight="1">
      <c r="A21" s="41"/>
      <c r="B21" s="47"/>
      <c r="C21" s="41"/>
      <c r="D21" s="41"/>
      <c r="E21" s="48"/>
      <c r="F21" s="88"/>
      <c r="G21" s="84">
        <f t="shared" si="0"/>
        <v>24.166666666666668</v>
      </c>
      <c r="H21" s="44"/>
      <c r="I21" s="44"/>
      <c r="J21" s="41"/>
      <c r="K21" s="45"/>
      <c r="L21" s="46"/>
      <c r="M21" s="46"/>
      <c r="N21" s="46"/>
      <c r="O21" s="46"/>
      <c r="P21" s="41"/>
      <c r="Q21" s="41"/>
    </row>
    <row r="22" spans="1:17" ht="22.5" customHeight="1">
      <c r="A22" s="41"/>
      <c r="B22" s="42"/>
      <c r="C22" s="34"/>
      <c r="D22" s="34"/>
      <c r="E22" s="43"/>
      <c r="F22" s="88"/>
      <c r="G22" s="84">
        <f t="shared" si="0"/>
        <v>24.166666666666668</v>
      </c>
      <c r="H22" s="38"/>
      <c r="I22" s="38"/>
      <c r="J22" s="34"/>
      <c r="K22" s="39"/>
      <c r="L22" s="40"/>
      <c r="M22" s="40"/>
      <c r="N22" s="40"/>
      <c r="O22" s="40"/>
      <c r="P22" s="41"/>
      <c r="Q22" s="41"/>
    </row>
    <row r="23" spans="1:17" ht="22.5" customHeight="1">
      <c r="A23" s="41"/>
      <c r="B23" s="47"/>
      <c r="C23" s="41"/>
      <c r="D23" s="41"/>
      <c r="E23" s="48"/>
      <c r="F23" s="88"/>
      <c r="G23" s="84">
        <f t="shared" si="0"/>
        <v>24.166666666666668</v>
      </c>
      <c r="H23" s="44"/>
      <c r="I23" s="44"/>
      <c r="J23" s="41"/>
      <c r="K23" s="45"/>
      <c r="L23" s="46"/>
      <c r="M23" s="46"/>
      <c r="N23" s="46"/>
      <c r="O23" s="46"/>
      <c r="P23" s="41"/>
      <c r="Q23" s="41"/>
    </row>
    <row r="24" spans="1:17" ht="22.5" customHeight="1">
      <c r="A24" s="41"/>
      <c r="B24" s="47"/>
      <c r="C24" s="41"/>
      <c r="D24" s="41"/>
      <c r="E24" s="48"/>
      <c r="F24" s="88"/>
      <c r="G24" s="84">
        <f t="shared" si="0"/>
        <v>24.166666666666668</v>
      </c>
      <c r="H24" s="44"/>
      <c r="I24" s="44"/>
      <c r="J24" s="41"/>
      <c r="K24" s="45"/>
      <c r="L24" s="46"/>
      <c r="M24" s="46"/>
      <c r="N24" s="46"/>
      <c r="O24" s="46"/>
      <c r="P24" s="41"/>
      <c r="Q24" s="41"/>
    </row>
    <row r="25" spans="1:17" ht="22.5" customHeight="1">
      <c r="A25" s="41"/>
      <c r="B25" s="47"/>
      <c r="C25" s="41"/>
      <c r="D25" s="41"/>
      <c r="E25" s="48"/>
      <c r="F25" s="88"/>
      <c r="G25" s="84">
        <f t="shared" si="0"/>
        <v>24.166666666666668</v>
      </c>
      <c r="H25" s="44"/>
      <c r="I25" s="44"/>
      <c r="J25" s="41"/>
      <c r="K25" s="45"/>
      <c r="L25" s="46"/>
      <c r="M25" s="46"/>
      <c r="N25" s="46"/>
      <c r="O25" s="46"/>
      <c r="P25" s="41"/>
      <c r="Q25" s="41"/>
    </row>
    <row r="26" spans="1:17" s="2" customFormat="1" ht="18.75" customHeight="1">
      <c r="A26" s="51"/>
      <c r="B26" s="51" t="s">
        <v>1183</v>
      </c>
      <c r="C26" s="52">
        <f>SUM(C12:C25)</f>
        <v>0</v>
      </c>
      <c r="D26" s="53">
        <f>SUM(D12:D25)</f>
        <v>0</v>
      </c>
      <c r="E26" s="53">
        <f>SUM(E12:E25)</f>
        <v>0</v>
      </c>
      <c r="F26" s="54"/>
      <c r="G26" s="85">
        <f>290/12</f>
        <v>24.166666666666668</v>
      </c>
      <c r="H26" s="54">
        <f>SUM(H12:H25)</f>
        <v>0</v>
      </c>
      <c r="I26" s="54"/>
      <c r="J26" s="39">
        <f>SUM(J12:J25)</f>
        <v>0</v>
      </c>
      <c r="K26" s="39">
        <f>SUM(K12:K25)</f>
        <v>0</v>
      </c>
      <c r="L26" s="39">
        <f>SUM(L12:L25)</f>
        <v>0</v>
      </c>
      <c r="M26" s="39">
        <f>SUM(M12:M25)</f>
        <v>0</v>
      </c>
      <c r="N26" s="39">
        <f>SUM(N12:N25)</f>
        <v>0</v>
      </c>
      <c r="O26" s="55"/>
      <c r="P26" s="55"/>
      <c r="Q26" s="51">
        <f>SUM(Q12:Q25)</f>
        <v>0</v>
      </c>
    </row>
    <row r="27" spans="1:17" s="2" customFormat="1" ht="18.75" customHeight="1">
      <c r="A27" s="16"/>
      <c r="B27" s="16"/>
      <c r="C27" s="26"/>
      <c r="D27" s="26"/>
      <c r="E27" s="26"/>
      <c r="F27" s="26"/>
      <c r="G27" s="26"/>
      <c r="H27" s="26"/>
      <c r="I27" s="26"/>
      <c r="J27" s="16"/>
      <c r="K27" s="16"/>
      <c r="L27" s="16"/>
      <c r="M27" s="16"/>
      <c r="N27" s="16"/>
      <c r="O27" s="16"/>
      <c r="P27" s="16"/>
      <c r="Q27" s="16"/>
    </row>
    <row r="28" spans="1:2" ht="18.75" customHeight="1">
      <c r="A28" s="86" t="s">
        <v>1074</v>
      </c>
      <c r="B28" s="33"/>
    </row>
    <row r="29" ht="16.5" customHeight="1"/>
    <row r="30" spans="1:17" s="82" customFormat="1" ht="18" customHeight="1">
      <c r="A30" s="108" t="s">
        <v>1028</v>
      </c>
      <c r="B30" s="108"/>
      <c r="C30" s="108"/>
      <c r="D30" s="108"/>
      <c r="E30" s="108"/>
      <c r="F30" s="108"/>
      <c r="G30" s="108"/>
      <c r="H30" s="108"/>
      <c r="I30" s="108"/>
      <c r="J30" s="108"/>
      <c r="K30" s="108"/>
      <c r="L30" s="108"/>
      <c r="M30" s="108"/>
      <c r="N30" s="108"/>
      <c r="O30" s="108"/>
      <c r="P30" s="108"/>
      <c r="Q30" s="108"/>
    </row>
    <row r="31" spans="1:17" s="82" customFormat="1" ht="28.5" customHeight="1">
      <c r="A31" s="109" t="s">
        <v>1029</v>
      </c>
      <c r="B31" s="109"/>
      <c r="C31" s="109"/>
      <c r="D31" s="109"/>
      <c r="E31" s="109"/>
      <c r="F31" s="109"/>
      <c r="G31" s="109"/>
      <c r="H31" s="109"/>
      <c r="I31" s="109"/>
      <c r="J31" s="109"/>
      <c r="K31" s="109"/>
      <c r="L31" s="109"/>
      <c r="M31" s="109"/>
      <c r="N31" s="109"/>
      <c r="O31" s="109"/>
      <c r="P31" s="109"/>
      <c r="Q31" s="109"/>
    </row>
    <row r="32" spans="1:17" s="82" customFormat="1" ht="14.25" customHeight="1">
      <c r="A32" s="108" t="s">
        <v>1030</v>
      </c>
      <c r="B32" s="108"/>
      <c r="C32" s="108"/>
      <c r="D32" s="108"/>
      <c r="E32" s="108"/>
      <c r="F32" s="108"/>
      <c r="G32" s="108"/>
      <c r="H32" s="108"/>
      <c r="I32" s="108"/>
      <c r="J32" s="108"/>
      <c r="K32" s="108"/>
      <c r="L32" s="108"/>
      <c r="M32" s="108"/>
      <c r="N32" s="108"/>
      <c r="O32" s="108"/>
      <c r="P32" s="108"/>
      <c r="Q32" s="108"/>
    </row>
    <row r="33" spans="1:17" s="82" customFormat="1" ht="27.75" customHeight="1">
      <c r="A33" s="109" t="s">
        <v>1031</v>
      </c>
      <c r="B33" s="109"/>
      <c r="C33" s="109"/>
      <c r="D33" s="109"/>
      <c r="E33" s="109"/>
      <c r="F33" s="109"/>
      <c r="G33" s="109"/>
      <c r="H33" s="109"/>
      <c r="I33" s="109"/>
      <c r="J33" s="109"/>
      <c r="K33" s="109"/>
      <c r="L33" s="109"/>
      <c r="M33" s="109"/>
      <c r="N33" s="109"/>
      <c r="O33" s="109"/>
      <c r="P33" s="109"/>
      <c r="Q33" s="109"/>
    </row>
  </sheetData>
  <mergeCells count="21">
    <mergeCell ref="P9:P10"/>
    <mergeCell ref="A31:Q31"/>
    <mergeCell ref="A4:Q4"/>
    <mergeCell ref="A5:Q5"/>
    <mergeCell ref="A6:Q6"/>
    <mergeCell ref="C9:D9"/>
    <mergeCell ref="E9:E10"/>
    <mergeCell ref="J9:J10"/>
    <mergeCell ref="B9:B10"/>
    <mergeCell ref="K9:N9"/>
    <mergeCell ref="A9:A10"/>
    <mergeCell ref="A32:Q32"/>
    <mergeCell ref="A33:Q33"/>
    <mergeCell ref="A7:Q7"/>
    <mergeCell ref="G9:G10"/>
    <mergeCell ref="Q9:Q10"/>
    <mergeCell ref="H9:H10"/>
    <mergeCell ref="O9:O10"/>
    <mergeCell ref="I9:I10"/>
    <mergeCell ref="F9:F10"/>
    <mergeCell ref="A30:Q30"/>
  </mergeCells>
  <printOptions horizontalCentered="1"/>
  <pageMargins left="0.551181102362205" right="0.15748031496063" top="0.393700787401575" bottom="0.25" header="0.31496062992126" footer="0"/>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COVASNA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ANTAL EVA</dc:creator>
  <cp:keywords/>
  <dc:description/>
  <cp:lastModifiedBy>HP_4</cp:lastModifiedBy>
  <cp:lastPrinted>2023-06-12T09:30:59Z</cp:lastPrinted>
  <dcterms:created xsi:type="dcterms:W3CDTF">2006-04-03T08:49:40Z</dcterms:created>
  <dcterms:modified xsi:type="dcterms:W3CDTF">2023-06-12T10:31:17Z</dcterms:modified>
  <cp:category/>
  <cp:version/>
  <cp:contentType/>
  <cp:contentStatus/>
</cp:coreProperties>
</file>